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9040" windowHeight="15840"/>
  </bookViews>
  <sheets>
    <sheet name="Munkalap1" sheetId="1" r:id="rId1"/>
    <sheet name="Munkalap2" sheetId="2" r:id="rId2"/>
    <sheet name="Munkalap3" sheetId="3" r:id="rId3"/>
  </sheets>
  <definedNames>
    <definedName name="foot_10_place" localSheetId="0">Munkalap1!#REF!</definedName>
    <definedName name="foot_11_place" localSheetId="0">Munkalap1!#REF!</definedName>
    <definedName name="foot_12_place" localSheetId="0">Munkalap1!#REF!</definedName>
    <definedName name="foot_13_place" localSheetId="0">Munkalap1!#REF!</definedName>
    <definedName name="foot_14_place" localSheetId="0">Munkalap1!#REF!</definedName>
    <definedName name="foot_15_place" localSheetId="0">Munkalap1!#REF!</definedName>
    <definedName name="foot_2_place" localSheetId="0">Munkalap1!#REF!</definedName>
    <definedName name="foot_3_place" localSheetId="0">Munkalap1!#REF!</definedName>
    <definedName name="foot_4_place" localSheetId="0">Munkalap1!#REF!</definedName>
    <definedName name="foot_5_place" localSheetId="0">Munkalap1!#REF!</definedName>
    <definedName name="foot_6_place" localSheetId="0">Munkalap1!#REF!</definedName>
    <definedName name="foot_7_place" localSheetId="0">Munkalap1!#REF!</definedName>
    <definedName name="foot_8_place" localSheetId="0">Munkalap1!#REF!</definedName>
    <definedName name="foot_9_place" localSheetId="0">Munkalap1!#REF!</definedName>
    <definedName name="_xlnm.Print_Titles" localSheetId="0">Munkalap1!$4:$7</definedName>
    <definedName name="_xlnm.Print_Area" localSheetId="0">Munkalap1!$A$1:$E$74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1" l="1"/>
  <c r="D13" i="1"/>
  <c r="C13" i="1"/>
  <c r="E14" i="1"/>
  <c r="E50" i="1" l="1"/>
  <c r="E15" i="1" l="1"/>
  <c r="E13" i="1" s="1"/>
  <c r="E23" i="1" l="1"/>
  <c r="E10" i="1"/>
  <c r="E11" i="1"/>
  <c r="D8" i="1" l="1"/>
  <c r="C8" i="1"/>
  <c r="E44" i="1"/>
  <c r="E45" i="1"/>
  <c r="E72" i="1"/>
  <c r="E71" i="1" s="1"/>
  <c r="D71" i="1"/>
  <c r="C71" i="1"/>
  <c r="E69" i="1"/>
  <c r="E68" i="1"/>
  <c r="E67" i="1"/>
  <c r="E66" i="1"/>
  <c r="E65" i="1"/>
  <c r="E64" i="1"/>
  <c r="E63" i="1"/>
  <c r="E62" i="1"/>
  <c r="D60" i="1"/>
  <c r="C60" i="1"/>
  <c r="E57" i="1"/>
  <c r="E55" i="1"/>
  <c r="E54" i="1"/>
  <c r="E53" i="1"/>
  <c r="E52" i="1"/>
  <c r="E51" i="1"/>
  <c r="E49" i="1"/>
  <c r="E48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2" i="1"/>
  <c r="E20" i="1"/>
  <c r="E19" i="1"/>
  <c r="D17" i="1"/>
  <c r="C17" i="1"/>
  <c r="E9" i="1"/>
  <c r="E8" i="1" s="1"/>
  <c r="E17" i="1" l="1"/>
  <c r="D74" i="1"/>
  <c r="E60" i="1"/>
  <c r="E74" i="1" s="1"/>
  <c r="C74" i="1"/>
</calcChain>
</file>

<file path=xl/sharedStrings.xml><?xml version="1.0" encoding="utf-8"?>
<sst xmlns="http://schemas.openxmlformats.org/spreadsheetml/2006/main" count="71" uniqueCount="70">
  <si>
    <t>Megnevezés</t>
  </si>
  <si>
    <t>1.</t>
  </si>
  <si>
    <t>Összesen</t>
  </si>
  <si>
    <t>2.</t>
  </si>
  <si>
    <t>Kötelező feladatok</t>
  </si>
  <si>
    <t>Önként vállalt feladatok</t>
  </si>
  <si>
    <t xml:space="preserve">Komárom Város </t>
  </si>
  <si>
    <t>E Ft</t>
  </si>
  <si>
    <t>10. melléklet</t>
  </si>
  <si>
    <t>013350 Az önkormányzati vagyonnal való gazdálkodással kapcsolatos feladatok</t>
  </si>
  <si>
    <t>Tatabánya Megyei Jogú Város Önkormányzata fogászati ügyelet biztosítása</t>
  </si>
  <si>
    <t xml:space="preserve">Komáromi Roma Nemzetiségi Önkormányzat támogatása </t>
  </si>
  <si>
    <t>066010 Zöldterület kezelés</t>
  </si>
  <si>
    <t>045160 Közutak, hidak, alagutak üzemeltetése, fenntartása</t>
  </si>
  <si>
    <t>066020 Város-, községgazdálkodási egyéb szolgáltatások</t>
  </si>
  <si>
    <t>013320 Köztemető fenntartás és működtetés</t>
  </si>
  <si>
    <t>Monostori Erőd Hadkultúra Központ Nonprofit Kft támogatása</t>
  </si>
  <si>
    <t>Monostori Kulturális Egyesület támogatása</t>
  </si>
  <si>
    <t>106010 Lakóingatlan szociális bérbeadás, üzemeltetése</t>
  </si>
  <si>
    <t>Egyéb működési célú támogatások államháztartáson belülre</t>
  </si>
  <si>
    <t>Működési célú garancia és kezességvállalásból származó kifizetések áhtn kívülre</t>
  </si>
  <si>
    <t>3.</t>
  </si>
  <si>
    <t>Egyéb működési célú támogatások államháztartáson kívülre</t>
  </si>
  <si>
    <t>Készfizető kezesség Komáromi Városgazda Nonprofit KFT folyószámla hitelére és járulékaira</t>
  </si>
  <si>
    <t xml:space="preserve">Komáromi Városi TV támogatása </t>
  </si>
  <si>
    <t>Komáromi Városgazda Nonprofit KFT támogatása</t>
  </si>
  <si>
    <t>Szőnyi Kulturális Egyesület támogatása</t>
  </si>
  <si>
    <t>Polgármesteri keret</t>
  </si>
  <si>
    <t>4.</t>
  </si>
  <si>
    <t>Elvonások és befizetések</t>
  </si>
  <si>
    <t xml:space="preserve">Kisbéri Önkormányzat -komáromi gyerekek átmeneti gondozása  </t>
  </si>
  <si>
    <t>Tanuló bérletek támogatása</t>
  </si>
  <si>
    <t>Önkormányzati szolidaritási hozzájárulás</t>
  </si>
  <si>
    <t>Kemence Egyesület "Országos közfoglalkoztatási mintaprogram működtetése"</t>
  </si>
  <si>
    <t>5.</t>
  </si>
  <si>
    <t>Működési célú visszafizetendő támogatások, kölcsönök nyújtása áht-n kívülre</t>
  </si>
  <si>
    <t>Komáromi Szociális Közalapítvány támogatása</t>
  </si>
  <si>
    <t>Komáromi Városmarketing és Turisztikai Nonprofit KFt  támogatása</t>
  </si>
  <si>
    <t>Komáromi Városi Sportegyesület támogatása</t>
  </si>
  <si>
    <t>Szőnyi Palánkdöngetők  Köre támogatása</t>
  </si>
  <si>
    <t>Komárom-Európa Futó Egyesület támogatása</t>
  </si>
  <si>
    <t>Magyar Lovas Színház Komárom Közhasznú Egyesület támogatása</t>
  </si>
  <si>
    <t>Endresz Csoport támogatása</t>
  </si>
  <si>
    <t>Bursa Hungarica felsőoktatási önkormányzati ösztöndíj pályázat támogatása</t>
  </si>
  <si>
    <t>Magyarock Dalszínház Színházi Egyesület  támogatása</t>
  </si>
  <si>
    <t>Koppánymonostori  Sportegyesület támogatása</t>
  </si>
  <si>
    <t>Kemence Egyesület működési támogatása</t>
  </si>
  <si>
    <t>Komárom és Környéke Önkormányzati Társulás (munkaszervezet, jelzőrendszer)</t>
  </si>
  <si>
    <t>Komárom és Környéke Önkormányzati Társulás (tagdíj, gyepmesteri tev, fogyatékkal élők nappali ell.)</t>
  </si>
  <si>
    <t xml:space="preserve">Volánbusz helyi személyszállítási közszolgáltatások támogatása </t>
  </si>
  <si>
    <t>Erődök Városa Sportlövő Egyesület</t>
  </si>
  <si>
    <t>Komáromi Selye János Kórház 24 órás gyermekgyógyászati ellátás támogatása</t>
  </si>
  <si>
    <t>Lakóépületek Tervezésének Oktatásáért Alapítvány</t>
  </si>
  <si>
    <t>Kemence Egyesület szociális és marketing feladatok támogatása</t>
  </si>
  <si>
    <t>Duna-Gerecse Turisztikai Nonprofit KFT támogatása</t>
  </si>
  <si>
    <t>Komáromi Kulturális Közhasznú Nonprofit Kft támogatása</t>
  </si>
  <si>
    <t>051030 Nem veszélyes hulladék gyűjtése</t>
  </si>
  <si>
    <t>2025. évi eredeti ei</t>
  </si>
  <si>
    <t>2025. évi tervezett  egyéb működési célú kiadások</t>
  </si>
  <si>
    <t>Autóbusz tanuló bérletek támogatása (Szent Imre Római Katolikus Ált.Isk.)</t>
  </si>
  <si>
    <t>Salvia Medicinalis Kft.részére működési támogatás</t>
  </si>
  <si>
    <t>JUGO Kft.részére működési támogatás</t>
  </si>
  <si>
    <t>Volánbusz Zrt 2025. évi közforgalmi menetrend szerinti személyszállítási feladatok</t>
  </si>
  <si>
    <t>Készfizető kezesség Komthermál Kft. folyószámla hitelére és járulékaira</t>
  </si>
  <si>
    <t>Készfizető kezesség Komáromi Távhő Kft. folyószámla hitelére és járulékaira</t>
  </si>
  <si>
    <t>013350 Az önkormányzati vagyonnal való gazdálkodással kapcsolatos feladatok - karbantartás</t>
  </si>
  <si>
    <t>Komthermál Kft-nek tagi kölcsön 1.</t>
  </si>
  <si>
    <t>Komthermál Kft-nek tagi kölcsön 2.</t>
  </si>
  <si>
    <t>Komtávhő Kft-nek törzstőke emelés</t>
  </si>
  <si>
    <t>Komthermál Kft-nek törzstőke emelés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</si>
</sst>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right"/>
    </xf>
    <xf numFmtId="3" fontId="2" fillId="0" borderId="1" xfId="0" applyNumberFormat="1" applyFont="1" applyBorder="1"/>
    <xf numFmtId="3" fontId="3" fillId="0" borderId="1" xfId="0" applyNumberFormat="1" applyFont="1" applyBorder="1"/>
    <xf numFmtId="0" fontId="2" fillId="0" borderId="1" xfId="0" applyFont="1" applyBorder="1"/>
    <xf numFmtId="0" fontId="3" fillId="0" borderId="1" xfId="0" applyFont="1" applyBorder="1"/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Border="1"/>
    <xf numFmtId="3" fontId="0" fillId="0" borderId="0" xfId="0" applyNumberFormat="1"/>
    <xf numFmtId="0" fontId="1" fillId="0" borderId="1" xfId="0" applyFont="1" applyBorder="1" applyAlignment="1">
      <alignment horizontal="center"/>
    </xf>
    <xf numFmtId="3" fontId="2" fillId="2" borderId="1" xfId="0" applyNumberFormat="1" applyFont="1" applyFill="1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3" fontId="5" fillId="0" borderId="1" xfId="0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/>
    <xf numFmtId="3" fontId="6" fillId="0" borderId="1" xfId="0" applyNumberFormat="1" applyFont="1" applyBorder="1"/>
    <xf numFmtId="3" fontId="2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5"/>
  <sheetViews>
    <sheetView tabSelected="1" topLeftCell="A28" zoomScaleNormal="100" workbookViewId="0">
      <selection activeCell="F29" sqref="F29"/>
    </sheetView>
  </sheetViews>
  <sheetFormatPr defaultRowHeight="12.75" x14ac:dyDescent="0.2"/>
  <cols>
    <col min="1" max="1" width="2.7109375" customWidth="1"/>
    <col min="2" max="2" width="64.28515625" customWidth="1"/>
    <col min="3" max="3" width="12.7109375" customWidth="1"/>
    <col min="4" max="4" width="12.5703125" customWidth="1"/>
    <col min="5" max="5" width="12.7109375" customWidth="1"/>
    <col min="6" max="6" width="8.7109375" customWidth="1"/>
    <col min="7" max="7" width="13.5703125" customWidth="1"/>
    <col min="8" max="8" width="16.5703125" customWidth="1"/>
    <col min="10" max="10" width="11.7109375" customWidth="1"/>
  </cols>
  <sheetData>
    <row r="1" spans="1:5" x14ac:dyDescent="0.2">
      <c r="E1" s="1" t="s">
        <v>8</v>
      </c>
    </row>
    <row r="2" spans="1:5" ht="12.75" customHeight="1" x14ac:dyDescent="0.2">
      <c r="A2" s="26" t="s">
        <v>6</v>
      </c>
      <c r="B2" s="26"/>
      <c r="C2" s="26"/>
      <c r="D2" s="26"/>
      <c r="E2" s="26"/>
    </row>
    <row r="3" spans="1:5" ht="12.75" customHeight="1" x14ac:dyDescent="0.2">
      <c r="A3" s="26" t="s">
        <v>58</v>
      </c>
      <c r="B3" s="26"/>
      <c r="C3" s="26"/>
      <c r="D3" s="26"/>
      <c r="E3" s="26"/>
    </row>
    <row r="4" spans="1:5" x14ac:dyDescent="0.2">
      <c r="E4" s="1" t="s">
        <v>7</v>
      </c>
    </row>
    <row r="5" spans="1:5" ht="12.75" customHeight="1" x14ac:dyDescent="0.2">
      <c r="A5" s="29"/>
      <c r="B5" s="30" t="s">
        <v>0</v>
      </c>
      <c r="C5" s="27" t="s">
        <v>57</v>
      </c>
      <c r="D5" s="27"/>
      <c r="E5" s="27"/>
    </row>
    <row r="6" spans="1:5" ht="12.75" customHeight="1" x14ac:dyDescent="0.2">
      <c r="A6" s="29"/>
      <c r="B6" s="30"/>
      <c r="C6" s="27" t="s">
        <v>4</v>
      </c>
      <c r="D6" s="27" t="s">
        <v>5</v>
      </c>
      <c r="E6" s="28" t="s">
        <v>2</v>
      </c>
    </row>
    <row r="7" spans="1:5" ht="21" customHeight="1" x14ac:dyDescent="0.2">
      <c r="A7" s="29"/>
      <c r="B7" s="30"/>
      <c r="C7" s="27"/>
      <c r="D7" s="27"/>
      <c r="E7" s="28"/>
    </row>
    <row r="8" spans="1:5" ht="12.75" customHeight="1" x14ac:dyDescent="0.2">
      <c r="A8" s="21" t="s">
        <v>1</v>
      </c>
      <c r="B8" s="13" t="s">
        <v>20</v>
      </c>
      <c r="C8" s="14">
        <f>SUM(C9:C11)</f>
        <v>109000</v>
      </c>
      <c r="D8" s="14">
        <f t="shared" ref="D8:E8" si="0">SUM(D9:D11)</f>
        <v>54500</v>
      </c>
      <c r="E8" s="14">
        <f t="shared" si="0"/>
        <v>163500</v>
      </c>
    </row>
    <row r="9" spans="1:5" ht="12.75" customHeight="1" x14ac:dyDescent="0.2">
      <c r="A9" s="9"/>
      <c r="B9" s="15" t="s">
        <v>23</v>
      </c>
      <c r="C9" s="2">
        <v>54500</v>
      </c>
      <c r="D9" s="2"/>
      <c r="E9" s="2">
        <f>SUM(C9:D9)</f>
        <v>54500</v>
      </c>
    </row>
    <row r="10" spans="1:5" ht="12.75" customHeight="1" x14ac:dyDescent="0.2">
      <c r="A10" s="9"/>
      <c r="B10" s="18" t="s">
        <v>63</v>
      </c>
      <c r="C10" s="2"/>
      <c r="D10" s="2">
        <v>54500</v>
      </c>
      <c r="E10" s="2">
        <f t="shared" ref="E10:E11" si="1">SUM(C10:D10)</f>
        <v>54500</v>
      </c>
    </row>
    <row r="11" spans="1:5" ht="12.75" customHeight="1" x14ac:dyDescent="0.2">
      <c r="A11" s="9"/>
      <c r="B11" s="18" t="s">
        <v>64</v>
      </c>
      <c r="C11" s="2">
        <v>54500</v>
      </c>
      <c r="D11" s="2"/>
      <c r="E11" s="2">
        <f t="shared" si="1"/>
        <v>54500</v>
      </c>
    </row>
    <row r="12" spans="1:5" ht="12.75" customHeight="1" x14ac:dyDescent="0.2">
      <c r="A12" s="9"/>
      <c r="B12" s="15"/>
      <c r="C12" s="2"/>
      <c r="D12" s="10"/>
      <c r="E12" s="2"/>
    </row>
    <row r="13" spans="1:5" ht="12.75" customHeight="1" x14ac:dyDescent="0.2">
      <c r="A13" s="21" t="s">
        <v>3</v>
      </c>
      <c r="B13" s="13" t="s">
        <v>35</v>
      </c>
      <c r="C13" s="3">
        <f>SUM(C14:C15)</f>
        <v>0</v>
      </c>
      <c r="D13" s="3">
        <f t="shared" ref="D13:E13" si="2">SUM(D14:D15)</f>
        <v>331030</v>
      </c>
      <c r="E13" s="3">
        <f t="shared" si="2"/>
        <v>331030</v>
      </c>
    </row>
    <row r="14" spans="1:5" ht="12.75" customHeight="1" x14ac:dyDescent="0.2">
      <c r="A14" s="21"/>
      <c r="B14" s="18" t="s">
        <v>66</v>
      </c>
      <c r="C14" s="3"/>
      <c r="D14" s="2">
        <v>180000</v>
      </c>
      <c r="E14" s="2">
        <f>SUM(C14:D14)</f>
        <v>180000</v>
      </c>
    </row>
    <row r="15" spans="1:5" ht="12.75" customHeight="1" x14ac:dyDescent="0.2">
      <c r="A15" s="21"/>
      <c r="B15" s="18" t="s">
        <v>67</v>
      </c>
      <c r="C15" s="2"/>
      <c r="D15" s="2">
        <v>151030</v>
      </c>
      <c r="E15" s="2">
        <f>SUM(C15:D15)</f>
        <v>151030</v>
      </c>
    </row>
    <row r="16" spans="1:5" ht="12.75" customHeight="1" x14ac:dyDescent="0.2">
      <c r="A16" s="9"/>
      <c r="B16" s="11"/>
      <c r="C16" s="12"/>
      <c r="D16" s="12"/>
      <c r="E16" s="12"/>
    </row>
    <row r="17" spans="1:6" x14ac:dyDescent="0.2">
      <c r="A17" s="21" t="s">
        <v>21</v>
      </c>
      <c r="B17" s="16" t="s">
        <v>22</v>
      </c>
      <c r="C17" s="6">
        <f>SUM(C18:C57)</f>
        <v>1780500</v>
      </c>
      <c r="D17" s="6">
        <f>SUM(D18:D57)</f>
        <v>1679897</v>
      </c>
      <c r="E17" s="6">
        <f>SUM(E18:E57)</f>
        <v>3460397</v>
      </c>
    </row>
    <row r="18" spans="1:6" x14ac:dyDescent="0.2">
      <c r="A18" s="21"/>
      <c r="B18" s="16"/>
      <c r="C18" s="6"/>
      <c r="D18" s="6"/>
      <c r="E18" s="6"/>
    </row>
    <row r="19" spans="1:6" x14ac:dyDescent="0.2">
      <c r="A19" s="21"/>
      <c r="B19" s="18" t="s">
        <v>59</v>
      </c>
      <c r="C19" s="2"/>
      <c r="D19" s="2">
        <v>7900</v>
      </c>
      <c r="E19" s="2">
        <f t="shared" ref="E19:E28" si="3">SUM(C19:D19)</f>
        <v>7900</v>
      </c>
    </row>
    <row r="20" spans="1:6" x14ac:dyDescent="0.2">
      <c r="A20" s="21"/>
      <c r="B20" s="18" t="s">
        <v>49</v>
      </c>
      <c r="C20" s="2"/>
      <c r="D20" s="2">
        <v>30000</v>
      </c>
      <c r="E20" s="2">
        <f t="shared" si="3"/>
        <v>30000</v>
      </c>
    </row>
    <row r="21" spans="1:6" x14ac:dyDescent="0.2">
      <c r="A21" s="21"/>
      <c r="B21" s="18" t="s">
        <v>62</v>
      </c>
      <c r="C21" s="2"/>
      <c r="D21" s="2">
        <v>15000</v>
      </c>
      <c r="E21" s="2">
        <f>SUM(C21:D21)</f>
        <v>15000</v>
      </c>
    </row>
    <row r="22" spans="1:6" x14ac:dyDescent="0.2">
      <c r="A22" s="21"/>
      <c r="B22" s="18" t="s">
        <v>69</v>
      </c>
      <c r="C22" s="2"/>
      <c r="D22" s="2">
        <v>19117</v>
      </c>
      <c r="E22" s="2">
        <f t="shared" si="3"/>
        <v>19117</v>
      </c>
    </row>
    <row r="23" spans="1:6" x14ac:dyDescent="0.2">
      <c r="A23" s="21"/>
      <c r="B23" s="18" t="s">
        <v>68</v>
      </c>
      <c r="C23" s="2">
        <v>50000</v>
      </c>
      <c r="D23" s="2"/>
      <c r="E23" s="2">
        <f t="shared" si="3"/>
        <v>50000</v>
      </c>
    </row>
    <row r="24" spans="1:6" x14ac:dyDescent="0.2">
      <c r="A24" s="22"/>
      <c r="B24" s="18" t="s">
        <v>24</v>
      </c>
      <c r="C24" s="2"/>
      <c r="D24" s="2">
        <v>84000</v>
      </c>
      <c r="E24" s="2">
        <f t="shared" si="3"/>
        <v>84000</v>
      </c>
    </row>
    <row r="25" spans="1:6" x14ac:dyDescent="0.2">
      <c r="A25" s="22"/>
      <c r="B25" s="18" t="s">
        <v>16</v>
      </c>
      <c r="C25" s="2">
        <v>120000</v>
      </c>
      <c r="D25" s="2"/>
      <c r="E25" s="2">
        <f t="shared" si="3"/>
        <v>120000</v>
      </c>
    </row>
    <row r="26" spans="1:6" x14ac:dyDescent="0.2">
      <c r="A26" s="22"/>
      <c r="B26" s="18" t="s">
        <v>26</v>
      </c>
      <c r="C26" s="2"/>
      <c r="D26" s="2">
        <v>25000</v>
      </c>
      <c r="E26" s="2">
        <f t="shared" si="3"/>
        <v>25000</v>
      </c>
    </row>
    <row r="27" spans="1:6" x14ac:dyDescent="0.2">
      <c r="A27" s="22"/>
      <c r="B27" s="18" t="s">
        <v>17</v>
      </c>
      <c r="C27" s="2"/>
      <c r="D27" s="2">
        <v>18000</v>
      </c>
      <c r="E27" s="2">
        <f t="shared" si="3"/>
        <v>18000</v>
      </c>
    </row>
    <row r="28" spans="1:6" x14ac:dyDescent="0.2">
      <c r="A28" s="22"/>
      <c r="B28" s="18" t="s">
        <v>55</v>
      </c>
      <c r="C28" s="10">
        <v>170232</v>
      </c>
      <c r="D28" s="10"/>
      <c r="E28" s="10">
        <f t="shared" si="3"/>
        <v>170232</v>
      </c>
      <c r="F28" s="8"/>
    </row>
    <row r="29" spans="1:6" x14ac:dyDescent="0.2">
      <c r="A29" s="22"/>
      <c r="B29" s="18" t="s">
        <v>33</v>
      </c>
      <c r="C29" s="10">
        <v>64000</v>
      </c>
      <c r="D29" s="2"/>
      <c r="E29" s="2">
        <f t="shared" ref="E29:E34" si="4">SUM(C29:D29)</f>
        <v>64000</v>
      </c>
      <c r="F29" s="25"/>
    </row>
    <row r="30" spans="1:6" x14ac:dyDescent="0.2">
      <c r="A30" s="22"/>
      <c r="B30" s="18" t="s">
        <v>53</v>
      </c>
      <c r="C30" s="2"/>
      <c r="D30" s="2">
        <v>66400</v>
      </c>
      <c r="E30" s="2">
        <f t="shared" si="4"/>
        <v>66400</v>
      </c>
    </row>
    <row r="31" spans="1:6" x14ac:dyDescent="0.2">
      <c r="A31" s="22"/>
      <c r="B31" s="18" t="s">
        <v>46</v>
      </c>
      <c r="C31" s="2"/>
      <c r="D31" s="2">
        <v>47500</v>
      </c>
      <c r="E31" s="2">
        <f t="shared" si="4"/>
        <v>47500</v>
      </c>
    </row>
    <row r="32" spans="1:6" x14ac:dyDescent="0.2">
      <c r="A32" s="22"/>
      <c r="B32" s="18" t="s">
        <v>37</v>
      </c>
      <c r="C32" s="2">
        <v>250000</v>
      </c>
      <c r="D32" s="2"/>
      <c r="E32" s="2">
        <f t="shared" si="4"/>
        <v>250000</v>
      </c>
    </row>
    <row r="33" spans="1:8" x14ac:dyDescent="0.2">
      <c r="A33" s="4"/>
      <c r="B33" s="18" t="s">
        <v>36</v>
      </c>
      <c r="C33" s="2"/>
      <c r="D33" s="2">
        <v>450</v>
      </c>
      <c r="E33" s="2">
        <f t="shared" si="4"/>
        <v>450</v>
      </c>
    </row>
    <row r="34" spans="1:8" x14ac:dyDescent="0.2">
      <c r="A34" s="4"/>
      <c r="B34" s="18" t="s">
        <v>44</v>
      </c>
      <c r="C34" s="2"/>
      <c r="D34" s="2">
        <v>60000</v>
      </c>
      <c r="E34" s="2">
        <f t="shared" si="4"/>
        <v>60000</v>
      </c>
    </row>
    <row r="35" spans="1:8" x14ac:dyDescent="0.2">
      <c r="A35" s="4"/>
      <c r="B35" s="18" t="s">
        <v>45</v>
      </c>
      <c r="C35" s="3"/>
      <c r="D35" s="2">
        <v>60000</v>
      </c>
      <c r="E35" s="2">
        <f t="shared" ref="E35:E45" si="5">SUM(C35:D35)</f>
        <v>60000</v>
      </c>
    </row>
    <row r="36" spans="1:8" x14ac:dyDescent="0.2">
      <c r="A36" s="4"/>
      <c r="B36" s="18" t="s">
        <v>38</v>
      </c>
      <c r="C36" s="3"/>
      <c r="D36" s="2">
        <v>695000</v>
      </c>
      <c r="E36" s="2">
        <f t="shared" si="5"/>
        <v>695000</v>
      </c>
    </row>
    <row r="37" spans="1:8" x14ac:dyDescent="0.2">
      <c r="A37" s="4"/>
      <c r="B37" s="18" t="s">
        <v>50</v>
      </c>
      <c r="C37" s="3"/>
      <c r="D37" s="2">
        <v>180000</v>
      </c>
      <c r="E37" s="2">
        <f t="shared" si="5"/>
        <v>180000</v>
      </c>
    </row>
    <row r="38" spans="1:8" x14ac:dyDescent="0.2">
      <c r="A38" s="4"/>
      <c r="B38" s="18" t="s">
        <v>39</v>
      </c>
      <c r="C38" s="3"/>
      <c r="D38" s="2">
        <v>21000</v>
      </c>
      <c r="E38" s="2">
        <f t="shared" si="5"/>
        <v>21000</v>
      </c>
    </row>
    <row r="39" spans="1:8" x14ac:dyDescent="0.2">
      <c r="A39" s="4"/>
      <c r="B39" s="18" t="s">
        <v>40</v>
      </c>
      <c r="C39" s="3"/>
      <c r="D39" s="2">
        <v>15000</v>
      </c>
      <c r="E39" s="2">
        <f t="shared" si="5"/>
        <v>15000</v>
      </c>
    </row>
    <row r="40" spans="1:8" x14ac:dyDescent="0.2">
      <c r="A40" s="4"/>
      <c r="B40" s="18" t="s">
        <v>41</v>
      </c>
      <c r="C40" s="3"/>
      <c r="D40" s="2">
        <v>60000</v>
      </c>
      <c r="E40" s="2">
        <f t="shared" si="5"/>
        <v>60000</v>
      </c>
    </row>
    <row r="41" spans="1:8" x14ac:dyDescent="0.2">
      <c r="A41" s="4"/>
      <c r="B41" s="18" t="s">
        <v>42</v>
      </c>
      <c r="C41" s="3"/>
      <c r="D41" s="2">
        <v>8500</v>
      </c>
      <c r="E41" s="2">
        <f t="shared" si="5"/>
        <v>8500</v>
      </c>
    </row>
    <row r="42" spans="1:8" x14ac:dyDescent="0.2">
      <c r="A42" s="4"/>
      <c r="B42" s="18" t="s">
        <v>54</v>
      </c>
      <c r="C42" s="3"/>
      <c r="D42" s="2">
        <v>1504</v>
      </c>
      <c r="E42" s="2">
        <f t="shared" si="5"/>
        <v>1504</v>
      </c>
    </row>
    <row r="43" spans="1:8" x14ac:dyDescent="0.2">
      <c r="A43" s="4"/>
      <c r="B43" s="18" t="s">
        <v>52</v>
      </c>
      <c r="C43" s="3"/>
      <c r="D43" s="2">
        <v>5000</v>
      </c>
      <c r="E43" s="2">
        <f t="shared" si="5"/>
        <v>5000</v>
      </c>
    </row>
    <row r="44" spans="1:8" x14ac:dyDescent="0.2">
      <c r="A44" s="4"/>
      <c r="B44" s="23" t="s">
        <v>60</v>
      </c>
      <c r="C44" s="3"/>
      <c r="D44" s="2">
        <v>1929</v>
      </c>
      <c r="E44" s="2">
        <f t="shared" si="5"/>
        <v>1929</v>
      </c>
    </row>
    <row r="45" spans="1:8" x14ac:dyDescent="0.2">
      <c r="A45" s="4"/>
      <c r="B45" s="23" t="s">
        <v>61</v>
      </c>
      <c r="C45" s="3"/>
      <c r="D45" s="2">
        <v>3597</v>
      </c>
      <c r="E45" s="2">
        <f t="shared" si="5"/>
        <v>3597</v>
      </c>
    </row>
    <row r="46" spans="1:8" x14ac:dyDescent="0.2">
      <c r="A46" s="4"/>
      <c r="B46" s="19"/>
      <c r="C46" s="2"/>
      <c r="D46" s="2"/>
      <c r="E46" s="2"/>
    </row>
    <row r="47" spans="1:8" x14ac:dyDescent="0.2">
      <c r="A47" s="4"/>
      <c r="B47" s="20" t="s">
        <v>25</v>
      </c>
      <c r="C47" s="7"/>
      <c r="D47" s="7"/>
      <c r="E47" s="2"/>
    </row>
    <row r="48" spans="1:8" x14ac:dyDescent="0.2">
      <c r="A48" s="4"/>
      <c r="B48" s="15" t="s">
        <v>15</v>
      </c>
      <c r="C48" s="2">
        <v>92968</v>
      </c>
      <c r="D48" s="7"/>
      <c r="E48" s="2">
        <f t="shared" ref="E48:E55" si="6">SUM(C48:D48)</f>
        <v>92968</v>
      </c>
      <c r="F48" s="25"/>
      <c r="G48" s="8"/>
      <c r="H48" s="8"/>
    </row>
    <row r="49" spans="1:8" x14ac:dyDescent="0.2">
      <c r="A49" s="4"/>
      <c r="B49" s="18" t="s">
        <v>65</v>
      </c>
      <c r="C49" s="24">
        <v>28382</v>
      </c>
      <c r="D49" s="7"/>
      <c r="E49" s="2">
        <f t="shared" si="6"/>
        <v>28382</v>
      </c>
      <c r="F49" s="8"/>
      <c r="G49" s="8"/>
      <c r="H49" s="8"/>
    </row>
    <row r="50" spans="1:8" x14ac:dyDescent="0.2">
      <c r="A50" s="4"/>
      <c r="B50" s="15" t="s">
        <v>9</v>
      </c>
      <c r="C50" s="24">
        <v>160234</v>
      </c>
      <c r="D50" s="7"/>
      <c r="E50" s="2">
        <f t="shared" si="6"/>
        <v>160234</v>
      </c>
      <c r="F50" s="8"/>
      <c r="G50" s="8"/>
      <c r="H50" s="8"/>
    </row>
    <row r="51" spans="1:8" x14ac:dyDescent="0.2">
      <c r="A51" s="4"/>
      <c r="B51" s="15" t="s">
        <v>13</v>
      </c>
      <c r="C51" s="2">
        <v>274396</v>
      </c>
      <c r="D51" s="2"/>
      <c r="E51" s="2">
        <f t="shared" si="6"/>
        <v>274396</v>
      </c>
      <c r="F51" s="8"/>
      <c r="G51" s="8"/>
      <c r="H51" s="8"/>
    </row>
    <row r="52" spans="1:8" x14ac:dyDescent="0.2">
      <c r="A52" s="4"/>
      <c r="B52" s="18" t="s">
        <v>56</v>
      </c>
      <c r="C52" s="2">
        <v>159</v>
      </c>
      <c r="D52" s="2"/>
      <c r="E52" s="2">
        <f t="shared" si="6"/>
        <v>159</v>
      </c>
      <c r="F52" s="8"/>
      <c r="G52" s="8"/>
      <c r="H52" s="8"/>
    </row>
    <row r="53" spans="1:8" x14ac:dyDescent="0.2">
      <c r="A53" s="4"/>
      <c r="B53" s="15" t="s">
        <v>12</v>
      </c>
      <c r="C53" s="2">
        <v>471164</v>
      </c>
      <c r="D53" s="2"/>
      <c r="E53" s="2">
        <f t="shared" si="6"/>
        <v>471164</v>
      </c>
      <c r="F53" s="8"/>
      <c r="G53" s="8"/>
      <c r="H53" s="8"/>
    </row>
    <row r="54" spans="1:8" x14ac:dyDescent="0.2">
      <c r="A54" s="4"/>
      <c r="B54" s="15" t="s">
        <v>14</v>
      </c>
      <c r="C54" s="2">
        <v>76381</v>
      </c>
      <c r="D54" s="2"/>
      <c r="E54" s="2">
        <f t="shared" si="6"/>
        <v>76381</v>
      </c>
      <c r="F54" s="8"/>
      <c r="G54" s="8"/>
      <c r="H54" s="8"/>
    </row>
    <row r="55" spans="1:8" x14ac:dyDescent="0.2">
      <c r="A55" s="4"/>
      <c r="B55" s="18" t="s">
        <v>18</v>
      </c>
      <c r="C55" s="2">
        <v>22584</v>
      </c>
      <c r="D55" s="2"/>
      <c r="E55" s="2">
        <f t="shared" si="6"/>
        <v>22584</v>
      </c>
      <c r="F55" s="8"/>
      <c r="G55" s="8"/>
      <c r="H55" s="8"/>
    </row>
    <row r="56" spans="1:8" x14ac:dyDescent="0.2">
      <c r="A56" s="4"/>
      <c r="B56" s="18"/>
      <c r="C56" s="2"/>
      <c r="D56" s="2"/>
      <c r="E56" s="2"/>
      <c r="F56" s="8"/>
      <c r="G56" s="8"/>
      <c r="H56" s="8"/>
    </row>
    <row r="57" spans="1:8" x14ac:dyDescent="0.2">
      <c r="A57" s="4"/>
      <c r="B57" s="17" t="s">
        <v>27</v>
      </c>
      <c r="C57" s="2"/>
      <c r="D57" s="2">
        <v>255000</v>
      </c>
      <c r="E57" s="2">
        <f>SUM(C57:D57)</f>
        <v>255000</v>
      </c>
      <c r="F57" s="8"/>
      <c r="G57" s="8"/>
      <c r="H57" s="8"/>
    </row>
    <row r="58" spans="1:8" x14ac:dyDescent="0.2">
      <c r="A58" s="4"/>
      <c r="B58" s="17"/>
      <c r="C58" s="2"/>
      <c r="D58" s="2"/>
      <c r="E58" s="2"/>
      <c r="F58" s="8"/>
      <c r="G58" s="8"/>
      <c r="H58" s="8"/>
    </row>
    <row r="59" spans="1:8" x14ac:dyDescent="0.2">
      <c r="A59" s="4"/>
      <c r="B59" s="18"/>
      <c r="C59" s="2"/>
      <c r="D59" s="2"/>
      <c r="E59" s="2"/>
      <c r="F59" s="8"/>
      <c r="G59" s="8"/>
      <c r="H59" s="8"/>
    </row>
    <row r="60" spans="1:8" x14ac:dyDescent="0.2">
      <c r="A60" s="5" t="s">
        <v>28</v>
      </c>
      <c r="B60" s="17" t="s">
        <v>19</v>
      </c>
      <c r="C60" s="6">
        <f t="shared" ref="C60:E60" si="7">SUM(C62:C70)</f>
        <v>12723</v>
      </c>
      <c r="D60" s="6">
        <f t="shared" si="7"/>
        <v>82187</v>
      </c>
      <c r="E60" s="6">
        <f t="shared" si="7"/>
        <v>94910</v>
      </c>
      <c r="F60" s="8"/>
      <c r="G60" s="8"/>
      <c r="H60" s="8"/>
    </row>
    <row r="61" spans="1:8" x14ac:dyDescent="0.2">
      <c r="A61" s="5"/>
      <c r="B61" s="17"/>
      <c r="C61" s="6"/>
      <c r="D61" s="6"/>
      <c r="E61" s="6"/>
      <c r="F61" s="8"/>
      <c r="G61" s="8"/>
      <c r="H61" s="8"/>
    </row>
    <row r="62" spans="1:8" x14ac:dyDescent="0.2">
      <c r="A62" s="5"/>
      <c r="B62" s="18" t="s">
        <v>31</v>
      </c>
      <c r="C62" s="2"/>
      <c r="D62" s="2">
        <v>17302</v>
      </c>
      <c r="E62" s="2">
        <f t="shared" ref="E62:E64" si="8">SUM(C62:D62)</f>
        <v>17302</v>
      </c>
      <c r="F62" s="8"/>
      <c r="G62" s="8"/>
      <c r="H62" s="8"/>
    </row>
    <row r="63" spans="1:8" x14ac:dyDescent="0.2">
      <c r="A63" s="5"/>
      <c r="B63" s="18" t="s">
        <v>11</v>
      </c>
      <c r="C63" s="2"/>
      <c r="D63" s="2">
        <v>2000</v>
      </c>
      <c r="E63" s="2">
        <f t="shared" si="8"/>
        <v>2000</v>
      </c>
    </row>
    <row r="64" spans="1:8" x14ac:dyDescent="0.2">
      <c r="A64" s="5"/>
      <c r="B64" s="18" t="s">
        <v>48</v>
      </c>
      <c r="C64" s="2">
        <v>6823</v>
      </c>
      <c r="D64" s="2"/>
      <c r="E64" s="2">
        <f t="shared" si="8"/>
        <v>6823</v>
      </c>
    </row>
    <row r="65" spans="1:5" x14ac:dyDescent="0.2">
      <c r="A65" s="5"/>
      <c r="B65" s="18" t="s">
        <v>47</v>
      </c>
      <c r="C65" s="2"/>
      <c r="D65" s="2">
        <v>3672</v>
      </c>
      <c r="E65" s="2">
        <f>SUM(C65:D65)</f>
        <v>3672</v>
      </c>
    </row>
    <row r="66" spans="1:5" x14ac:dyDescent="0.2">
      <c r="A66" s="5"/>
      <c r="B66" s="18" t="s">
        <v>51</v>
      </c>
      <c r="C66" s="2"/>
      <c r="D66" s="2">
        <v>57213</v>
      </c>
      <c r="E66" s="2">
        <f t="shared" ref="E66:E68" si="9">SUM(C66:D66)</f>
        <v>57213</v>
      </c>
    </row>
    <row r="67" spans="1:5" x14ac:dyDescent="0.2">
      <c r="A67" s="5"/>
      <c r="B67" s="18" t="s">
        <v>10</v>
      </c>
      <c r="C67" s="2">
        <v>2900</v>
      </c>
      <c r="D67" s="2"/>
      <c r="E67" s="2">
        <f t="shared" si="9"/>
        <v>2900</v>
      </c>
    </row>
    <row r="68" spans="1:5" x14ac:dyDescent="0.2">
      <c r="A68" s="5"/>
      <c r="B68" s="18" t="s">
        <v>30</v>
      </c>
      <c r="C68" s="2">
        <v>3000</v>
      </c>
      <c r="D68" s="2"/>
      <c r="E68" s="2">
        <f t="shared" si="9"/>
        <v>3000</v>
      </c>
    </row>
    <row r="69" spans="1:5" x14ac:dyDescent="0.2">
      <c r="A69" s="5"/>
      <c r="B69" s="18" t="s">
        <v>43</v>
      </c>
      <c r="C69" s="10"/>
      <c r="D69" s="10">
        <v>2000</v>
      </c>
      <c r="E69" s="2">
        <f>SUM(C69:D69)</f>
        <v>2000</v>
      </c>
    </row>
    <row r="70" spans="1:5" x14ac:dyDescent="0.2">
      <c r="A70" s="5"/>
      <c r="B70" s="18"/>
      <c r="C70" s="2"/>
      <c r="D70" s="2"/>
      <c r="E70" s="2"/>
    </row>
    <row r="71" spans="1:5" x14ac:dyDescent="0.2">
      <c r="A71" s="5" t="s">
        <v>34</v>
      </c>
      <c r="B71" s="17" t="s">
        <v>29</v>
      </c>
      <c r="C71" s="3">
        <f t="shared" ref="C71:E71" si="10">SUM(C72)</f>
        <v>3000000</v>
      </c>
      <c r="D71" s="3">
        <f t="shared" si="10"/>
        <v>0</v>
      </c>
      <c r="E71" s="3">
        <f t="shared" si="10"/>
        <v>3000000</v>
      </c>
    </row>
    <row r="72" spans="1:5" x14ac:dyDescent="0.2">
      <c r="A72" s="5"/>
      <c r="B72" s="18" t="s">
        <v>32</v>
      </c>
      <c r="C72" s="2">
        <v>3000000</v>
      </c>
      <c r="D72" s="2"/>
      <c r="E72" s="10">
        <f>SUM(C72:D72)</f>
        <v>3000000</v>
      </c>
    </row>
    <row r="73" spans="1:5" x14ac:dyDescent="0.2">
      <c r="A73" s="5"/>
      <c r="B73" s="18"/>
      <c r="C73" s="10"/>
      <c r="D73" s="2"/>
      <c r="E73" s="2"/>
    </row>
    <row r="74" spans="1:5" x14ac:dyDescent="0.2">
      <c r="A74" s="4"/>
      <c r="B74" s="17" t="s">
        <v>2</v>
      </c>
      <c r="C74" s="6">
        <f>SUM(C8,C13,C17,C60,C71)</f>
        <v>4902223</v>
      </c>
      <c r="D74" s="6">
        <f>SUM(D8,D13,D17,D60,D71)</f>
        <v>2147614</v>
      </c>
      <c r="E74" s="6">
        <f>SUM(E8,E13,E17,E60,E71)</f>
        <v>7049837</v>
      </c>
    </row>
    <row r="75" spans="1:5" x14ac:dyDescent="0.2">
      <c r="E75" s="25"/>
    </row>
  </sheetData>
  <mergeCells count="8">
    <mergeCell ref="A2:E2"/>
    <mergeCell ref="A3:E3"/>
    <mergeCell ref="C5:E5"/>
    <mergeCell ref="C6:C7"/>
    <mergeCell ref="D6:D7"/>
    <mergeCell ref="E6:E7"/>
    <mergeCell ref="A5:A7"/>
    <mergeCell ref="B5:B7"/>
  </mergeCells>
  <phoneticPr fontId="0" type="noConversion"/>
  <printOptions horizontalCentered="1"/>
  <pageMargins left="0.39370078740157483" right="0.39370078740157483" top="0.78740157480314965" bottom="0.78740157480314965" header="0.11811023622047245" footer="0.11811023622047245"/>
  <pageSetup paperSize="8" fitToHeight="0" orientation="portrait" useFirstPageNumber="1" r:id="rId1"/>
  <headerFooter alignWithMargins="0">
    <oddFooter xml:space="preserve">&amp;R
</oddFooter>
  </headerFooter>
  <rowBreaks count="1" manualBreakCount="1">
    <brk id="7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9999999999998" right="0.78749999999999998" top="0.78749999999999998" bottom="0.78749999999999998" header="9.8611111111111122E-2" footer="9.8611111111111122E-2"/>
  <pageSetup paperSize="9" firstPageNumber="0" fitToHeight="0" orientation="portrait" horizontalDpi="300" verticalDpi="300" r:id="rId1"/>
  <headerFooter alignWithMargins="0">
    <oddHeader>&amp;C&amp;A</oddHeader>
    <oddFooter>&amp;COldal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9999999999998" right="0.78749999999999998" top="0.78749999999999998" bottom="0.78749999999999998" header="9.8611111111111122E-2" footer="9.8611111111111122E-2"/>
  <pageSetup paperSize="9" firstPageNumber="0" fitToHeight="0" orientation="portrait" horizontalDpi="300" verticalDpi="300" r:id="rId1"/>
  <headerFooter alignWithMargins="0">
    <oddHeader>&amp;C&amp;A</oddHeader>
    <oddFooter>&amp;COldal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Munkalap1</vt:lpstr>
      <vt:lpstr>Munkalap2</vt:lpstr>
      <vt:lpstr>Munkalap3</vt:lpstr>
      <vt:lpstr>Munkalap1!Nyomtatási_cím</vt:lpstr>
      <vt:lpstr>Munkalap1!Nyomtatási_terület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Szatmári Zsuzsanna</dc:creator>
  <cp:lastModifiedBy>Szatmári Zsuzsanna</cp:lastModifiedBy>
  <cp:lastPrinted>2025-01-21T15:47:41Z</cp:lastPrinted>
  <dcterms:created xsi:type="dcterms:W3CDTF">2016-01-15T07:20:01Z</dcterms:created>
  <dcterms:modified xsi:type="dcterms:W3CDTF">2025-02-04T16:32:14Z</dcterms:modified>
</cp:coreProperties>
</file>