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\2024\Rendeletek\5_2024 mellékletei\"/>
    </mc:Choice>
  </mc:AlternateContent>
  <xr:revisionPtr revIDLastSave="0" documentId="8_{D4D79AA7-F877-4A3D-99A7-3068A4FB2E1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ÖMG összesen" sheetId="3" r:id="rId1"/>
    <sheet name="PH összesítés (munkalap)" sheetId="4" r:id="rId2"/>
  </sheets>
  <definedNames>
    <definedName name="_xlnm.Print_Area" localSheetId="0">'ÖMG összesen'!$A$1:$I$52</definedName>
    <definedName name="_xlnm.Print_Area" localSheetId="1">'PH összesítés (munkalap)'!$A$1:$J$34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3" i="3" l="1"/>
  <c r="G33" i="3"/>
  <c r="D33" i="3"/>
  <c r="E34" i="3"/>
  <c r="G34" i="3" s="1"/>
  <c r="C14" i="4"/>
  <c r="J33" i="4"/>
  <c r="C7" i="4"/>
  <c r="H52" i="3"/>
  <c r="G52" i="3"/>
  <c r="I52" i="3" s="1"/>
  <c r="E48" i="3"/>
  <c r="F48" i="3"/>
  <c r="F49" i="3" s="1"/>
  <c r="F51" i="3" s="1"/>
  <c r="G46" i="3"/>
  <c r="I46" i="3" s="1"/>
  <c r="H46" i="3"/>
  <c r="G47" i="3"/>
  <c r="H47" i="3"/>
  <c r="H45" i="3"/>
  <c r="H48" i="3" s="1"/>
  <c r="G42" i="3"/>
  <c r="I42" i="3" s="1"/>
  <c r="H42" i="3"/>
  <c r="G43" i="3"/>
  <c r="H43" i="3"/>
  <c r="H41" i="3"/>
  <c r="G41" i="3"/>
  <c r="E40" i="3"/>
  <c r="E44" i="3" s="1"/>
  <c r="E49" i="3" s="1"/>
  <c r="E51" i="3" s="1"/>
  <c r="F40" i="3"/>
  <c r="F44" i="3" s="1"/>
  <c r="G39" i="3"/>
  <c r="H39" i="3"/>
  <c r="H38" i="3"/>
  <c r="H40" i="3" s="1"/>
  <c r="H44" i="3" s="1"/>
  <c r="G38" i="3"/>
  <c r="E32" i="3"/>
  <c r="F32" i="3"/>
  <c r="F35" i="3" s="1"/>
  <c r="H34" i="3"/>
  <c r="G9" i="3"/>
  <c r="H9" i="3"/>
  <c r="G10" i="3"/>
  <c r="I10" i="3" s="1"/>
  <c r="H10" i="3"/>
  <c r="H11" i="3"/>
  <c r="G12" i="3"/>
  <c r="I12" i="3" s="1"/>
  <c r="H12" i="3"/>
  <c r="G13" i="3"/>
  <c r="H13" i="3"/>
  <c r="G14" i="3"/>
  <c r="I14" i="3" s="1"/>
  <c r="H14" i="3"/>
  <c r="G15" i="3"/>
  <c r="H15" i="3"/>
  <c r="I15" i="3" s="1"/>
  <c r="G16" i="3"/>
  <c r="H16" i="3"/>
  <c r="I16" i="3"/>
  <c r="G17" i="3"/>
  <c r="I17" i="3" s="1"/>
  <c r="H17" i="3"/>
  <c r="G18" i="3"/>
  <c r="H18" i="3"/>
  <c r="G19" i="3"/>
  <c r="H19" i="3"/>
  <c r="G20" i="3"/>
  <c r="H20" i="3"/>
  <c r="I20" i="3"/>
  <c r="G21" i="3"/>
  <c r="I21" i="3" s="1"/>
  <c r="H21" i="3"/>
  <c r="G22" i="3"/>
  <c r="H22" i="3"/>
  <c r="G24" i="3"/>
  <c r="I24" i="3" s="1"/>
  <c r="H24" i="3"/>
  <c r="G25" i="3"/>
  <c r="H25" i="3"/>
  <c r="G26" i="3"/>
  <c r="I26" i="3" s="1"/>
  <c r="H26" i="3"/>
  <c r="G27" i="3"/>
  <c r="H27" i="3"/>
  <c r="I27" i="3" s="1"/>
  <c r="G28" i="3"/>
  <c r="I28" i="3" s="1"/>
  <c r="H28" i="3"/>
  <c r="G29" i="3"/>
  <c r="H29" i="3"/>
  <c r="G30" i="3"/>
  <c r="I30" i="3" s="1"/>
  <c r="H30" i="3"/>
  <c r="G31" i="3"/>
  <c r="H31" i="3"/>
  <c r="I31" i="3" s="1"/>
  <c r="H8" i="3"/>
  <c r="G8" i="3"/>
  <c r="B45" i="3"/>
  <c r="G45" i="3" s="1"/>
  <c r="D45" i="3"/>
  <c r="D48" i="3" s="1"/>
  <c r="D19" i="3"/>
  <c r="C8" i="4"/>
  <c r="C9" i="4"/>
  <c r="C10" i="4"/>
  <c r="C11" i="4"/>
  <c r="C12" i="4"/>
  <c r="C32" i="4"/>
  <c r="C33" i="4"/>
  <c r="F13" i="4"/>
  <c r="F14" i="4"/>
  <c r="E13" i="4"/>
  <c r="E14" i="4"/>
  <c r="G13" i="4"/>
  <c r="G14" i="4"/>
  <c r="H13" i="4"/>
  <c r="H14" i="4"/>
  <c r="I13" i="4"/>
  <c r="I14" i="4"/>
  <c r="J13" i="4"/>
  <c r="J14" i="4"/>
  <c r="D13" i="4"/>
  <c r="D14" i="4"/>
  <c r="D8" i="3"/>
  <c r="B40" i="3"/>
  <c r="B44" i="3" s="1"/>
  <c r="B11" i="3"/>
  <c r="G11" i="3" s="1"/>
  <c r="B32" i="3"/>
  <c r="B35" i="3" s="1"/>
  <c r="E32" i="4"/>
  <c r="E33" i="4"/>
  <c r="D32" i="4"/>
  <c r="D33" i="4"/>
  <c r="F32" i="4"/>
  <c r="F33" i="4"/>
  <c r="G32" i="4"/>
  <c r="G33" i="4"/>
  <c r="H32" i="4"/>
  <c r="H33" i="4"/>
  <c r="D20" i="3"/>
  <c r="D15" i="3"/>
  <c r="D10" i="3"/>
  <c r="C23" i="3"/>
  <c r="H23" i="3" s="1"/>
  <c r="I23" i="3" s="1"/>
  <c r="D23" i="3"/>
  <c r="C11" i="3"/>
  <c r="C32" i="3" s="1"/>
  <c r="C35" i="3" s="1"/>
  <c r="D14" i="3"/>
  <c r="D11" i="3" s="1"/>
  <c r="D18" i="3"/>
  <c r="B23" i="3"/>
  <c r="G23" i="3" s="1"/>
  <c r="D34" i="3"/>
  <c r="D38" i="3"/>
  <c r="D40" i="3" s="1"/>
  <c r="D44" i="3" s="1"/>
  <c r="D39" i="3"/>
  <c r="D41" i="3"/>
  <c r="D42" i="3"/>
  <c r="D52" i="3"/>
  <c r="C48" i="3"/>
  <c r="C40" i="3"/>
  <c r="C44" i="3" s="1"/>
  <c r="C13" i="4"/>
  <c r="D32" i="3" l="1"/>
  <c r="D35" i="3" s="1"/>
  <c r="I45" i="3"/>
  <c r="G48" i="3"/>
  <c r="H32" i="3"/>
  <c r="H35" i="3" s="1"/>
  <c r="C49" i="3"/>
  <c r="C51" i="3" s="1"/>
  <c r="D49" i="3"/>
  <c r="D51" i="3" s="1"/>
  <c r="H49" i="3"/>
  <c r="H51" i="3" s="1"/>
  <c r="I29" i="3"/>
  <c r="I22" i="3"/>
  <c r="I11" i="3"/>
  <c r="B48" i="3"/>
  <c r="B49" i="3" s="1"/>
  <c r="B51" i="3" s="1"/>
  <c r="I8" i="3"/>
  <c r="I32" i="3" s="1"/>
  <c r="I25" i="3"/>
  <c r="I18" i="3"/>
  <c r="I9" i="3"/>
  <c r="G32" i="3"/>
  <c r="G35" i="3" s="1"/>
  <c r="I39" i="3"/>
  <c r="I41" i="3"/>
  <c r="I13" i="3"/>
  <c r="I19" i="3"/>
  <c r="I38" i="3"/>
  <c r="I40" i="3" s="1"/>
  <c r="I44" i="3" s="1"/>
  <c r="I43" i="3"/>
  <c r="I47" i="3"/>
  <c r="I34" i="3"/>
  <c r="I35" i="3" s="1"/>
  <c r="E35" i="3"/>
  <c r="G40" i="3"/>
  <c r="G44" i="3" s="1"/>
  <c r="G49" i="3" s="1"/>
  <c r="G51" i="3" s="1"/>
  <c r="I49" i="3" l="1"/>
  <c r="I51" i="3" s="1"/>
  <c r="I48" i="3"/>
</calcChain>
</file>

<file path=xl/sharedStrings.xml><?xml version="1.0" encoding="utf-8"?>
<sst xmlns="http://schemas.openxmlformats.org/spreadsheetml/2006/main" count="108" uniqueCount="83">
  <si>
    <t>Kamatbevételek</t>
  </si>
  <si>
    <t>Szolgáltatások ellenértéke</t>
  </si>
  <si>
    <t xml:space="preserve">Bevételek </t>
  </si>
  <si>
    <t>Kiadások</t>
  </si>
  <si>
    <t>Személyi juttatások</t>
  </si>
  <si>
    <t>Összesen</t>
  </si>
  <si>
    <t>Dologi kiadások</t>
  </si>
  <si>
    <t>Ellátottak pénzbeni juttatása</t>
  </si>
  <si>
    <t>Beruházások</t>
  </si>
  <si>
    <t>Felújítások</t>
  </si>
  <si>
    <t>Foglalkoztatottak létszáma</t>
  </si>
  <si>
    <t>E Ft</t>
  </si>
  <si>
    <t>Kötelező feladatok</t>
  </si>
  <si>
    <t>Önként vállalt feladatok</t>
  </si>
  <si>
    <t>adatok E Ft-ban</t>
  </si>
  <si>
    <t>Megnevezés</t>
  </si>
  <si>
    <t>Személyi juttatás</t>
  </si>
  <si>
    <t>Munkaadókat terhelő járulékok és szoc hjár adó</t>
  </si>
  <si>
    <t>Dologi kiadás</t>
  </si>
  <si>
    <t>Működési célra átadott pénzeszköz</t>
  </si>
  <si>
    <t>Önkormányzat  által folyósított ellátások.</t>
  </si>
  <si>
    <t xml:space="preserve">támogatás értékű   </t>
  </si>
  <si>
    <t>államháztartáson kívülre</t>
  </si>
  <si>
    <t>Önkormányzatok és többcélú kistérségi társulások igazgatási tevékenysége</t>
  </si>
  <si>
    <t>Adó, illeték kiszabása, beszedése, adóellenőrzés</t>
  </si>
  <si>
    <t>Kötelező feladatok összesen</t>
  </si>
  <si>
    <t>Közterület felügyelet</t>
  </si>
  <si>
    <t>Polgármesteri Hivatalnál tervezett összes kiadás</t>
  </si>
  <si>
    <t>Felhalmozási célra átadott pénzeszköz</t>
  </si>
  <si>
    <t>Beruházás</t>
  </si>
  <si>
    <t>Felújítás</t>
  </si>
  <si>
    <t>Hitel, kamat, kölcsön, törzstőke em.</t>
  </si>
  <si>
    <t>Tartalékok</t>
  </si>
  <si>
    <t>13. melléklet</t>
  </si>
  <si>
    <t>Komáromi Polgármesteri Hivatal</t>
  </si>
  <si>
    <t>Működési célú támogatások államháztartáson belülről</t>
  </si>
  <si>
    <t>Felhalmozási célú támogatások államháztartáson belülről</t>
  </si>
  <si>
    <t>Közhatalmi bevételek</t>
  </si>
  <si>
    <t>Működési bevételek</t>
  </si>
  <si>
    <t>ebből:</t>
  </si>
  <si>
    <t>Áru és készletértékesítés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</si>
  <si>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</si>
  <si>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</si>
  <si>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</si>
  <si>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</si>
  <si>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</si>
  <si>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Egyéb pénzügyi műveletek bevételei</t>
  </si>
  <si>
    <t>Egyéb működési bevételek</t>
  </si>
  <si>
    <t>Felhalmozási bevételek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</si>
  <si>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</si>
  <si>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</si>
  <si>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</si>
  <si>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</si>
  <si>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</si>
  <si>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</t>
  </si>
  <si>
    <t>Felhalmozási célú átvett pénzeszközök</t>
  </si>
  <si>
    <t>Munkaadókat terhelő járulékok és szociális hjár adó</t>
  </si>
  <si>
    <t>Ellátottak pénzbeli juttatásai</t>
  </si>
  <si>
    <t>Egyéb működési célú kiadások</t>
  </si>
  <si>
    <t xml:space="preserve">Működési célú kiadások </t>
  </si>
  <si>
    <t>Egyéb felhalmozási célú kiadások</t>
  </si>
  <si>
    <t xml:space="preserve">Felhalmozási célú kiadások </t>
  </si>
  <si>
    <t>Finanszírozási kiadások</t>
  </si>
  <si>
    <t>Költségvetési bevételek</t>
  </si>
  <si>
    <t>Tárgy évi bevételek</t>
  </si>
  <si>
    <t>Tágyévi kiadások</t>
  </si>
  <si>
    <t>Költségvetési kiadások</t>
  </si>
  <si>
    <t>Finanszírozási bevételek -irányító szervi támogatás</t>
  </si>
  <si>
    <t>COFOG</t>
  </si>
  <si>
    <t>011130</t>
  </si>
  <si>
    <t>011220</t>
  </si>
  <si>
    <t>016030</t>
  </si>
  <si>
    <t>031030</t>
  </si>
  <si>
    <t>109010</t>
  </si>
  <si>
    <t>Szociális igazgatás</t>
  </si>
  <si>
    <t>Állampolgársági ügyek</t>
  </si>
  <si>
    <t>Népszámlálás</t>
  </si>
  <si>
    <t xml:space="preserve">Polgármesteri Hivatal  2024. évi tervezett kiadási előirányzata </t>
  </si>
  <si>
    <t>1/2024.(I.24.) önk.rendelet eredeti ei.</t>
  </si>
  <si>
    <t>Javasolt módosítás</t>
  </si>
  <si>
    <t>Komárom Város gazdasági szervezettel rendelkező intézményének 2024. évi tervezett bevételi és kiadási előirányzatának módosítása</t>
  </si>
  <si>
    <t>Előző év költségvetési maradványának igénybevétele</t>
  </si>
  <si>
    <t>5/2024.(VI.26.) önk.rendelet mód.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</si>
</sst>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0"/>
      <name val="Arial"/>
    </font>
    <font>
      <sz val="10"/>
      <color indexed="8"/>
      <name val="Arial CE"/>
    </font>
    <font>
      <sz val="10"/>
      <color indexed="8"/>
      <name val="Arial"/>
      <family val="2"/>
      <charset val="238"/>
    </font>
    <font>
      <b/>
      <sz val="10"/>
      <color indexed="8"/>
      <name val="Arial CE"/>
      <family val="2"/>
    </font>
    <font>
      <b/>
      <sz val="10"/>
      <color indexed="8"/>
      <name val="Arial CE"/>
      <charset val="238"/>
    </font>
    <font>
      <sz val="10"/>
      <color indexed="8"/>
      <name val="Arial CE"/>
      <family val="2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8"/>
      <color indexed="8"/>
      <name val="Arial CE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  <charset val="238"/>
    </font>
    <font>
      <b/>
      <u/>
      <sz val="10"/>
      <name val="Arial"/>
      <family val="2"/>
      <charset val="238"/>
    </font>
    <font>
      <sz val="11"/>
      <name val="Arial"/>
      <family val="2"/>
      <charset val="238"/>
    </font>
    <font>
      <sz val="14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i/>
      <sz val="9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sz val="9"/>
      <name val="Arial"/>
      <family val="2"/>
      <charset val="238"/>
    </font>
    <font>
      <b/>
      <sz val="8"/>
      <name val="Arial CE"/>
      <charset val="238"/>
    </font>
    <font>
      <sz val="10"/>
      <name val="Arial CE"/>
      <charset val="238"/>
    </font>
    <font>
      <i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2" fillId="0" borderId="0"/>
  </cellStyleXfs>
  <cellXfs count="131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/>
    <xf numFmtId="0" fontId="0" fillId="0" borderId="1" xfId="0" applyBorder="1"/>
    <xf numFmtId="3" fontId="8" fillId="0" borderId="1" xfId="0" applyNumberFormat="1" applyFont="1" applyBorder="1"/>
    <xf numFmtId="3" fontId="9" fillId="0" borderId="2" xfId="0" applyNumberFormat="1" applyFont="1" applyBorder="1"/>
    <xf numFmtId="3" fontId="0" fillId="0" borderId="1" xfId="0" applyNumberFormat="1" applyBorder="1"/>
    <xf numFmtId="0" fontId="4" fillId="0" borderId="3" xfId="0" applyFont="1" applyBorder="1" applyAlignment="1">
      <alignment horizontal="center" vertical="center"/>
    </xf>
    <xf numFmtId="0" fontId="3" fillId="0" borderId="3" xfId="0" applyFont="1" applyBorder="1"/>
    <xf numFmtId="0" fontId="4" fillId="0" borderId="3" xfId="0" applyFont="1" applyBorder="1"/>
    <xf numFmtId="3" fontId="7" fillId="0" borderId="1" xfId="0" applyNumberFormat="1" applyFont="1" applyBorder="1"/>
    <xf numFmtId="0" fontId="2" fillId="0" borderId="0" xfId="0" applyFont="1" applyAlignment="1">
      <alignment horizontal="right"/>
    </xf>
    <xf numFmtId="0" fontId="10" fillId="0" borderId="0" xfId="0" applyFont="1" applyAlignment="1">
      <alignment vertical="top"/>
    </xf>
    <xf numFmtId="0" fontId="4" fillId="0" borderId="0" xfId="0" applyFont="1"/>
    <xf numFmtId="3" fontId="7" fillId="0" borderId="0" xfId="0" applyNumberFormat="1" applyFont="1"/>
    <xf numFmtId="0" fontId="0" fillId="0" borderId="4" xfId="0" applyBorder="1"/>
    <xf numFmtId="3" fontId="0" fillId="0" borderId="4" xfId="0" applyNumberFormat="1" applyBorder="1"/>
    <xf numFmtId="0" fontId="4" fillId="0" borderId="5" xfId="0" applyFont="1" applyBorder="1" applyAlignment="1">
      <alignment horizontal="center" vertical="center"/>
    </xf>
    <xf numFmtId="3" fontId="11" fillId="0" borderId="1" xfId="0" applyNumberFormat="1" applyFont="1" applyBorder="1"/>
    <xf numFmtId="3" fontId="11" fillId="0" borderId="4" xfId="0" applyNumberFormat="1" applyFont="1" applyBorder="1"/>
    <xf numFmtId="0" fontId="12" fillId="0" borderId="0" xfId="1"/>
    <xf numFmtId="3" fontId="12" fillId="0" borderId="0" xfId="1" applyNumberFormat="1"/>
    <xf numFmtId="3" fontId="11" fillId="0" borderId="0" xfId="1" applyNumberFormat="1" applyFont="1"/>
    <xf numFmtId="0" fontId="16" fillId="0" borderId="0" xfId="1" applyFont="1" applyAlignment="1">
      <alignment vertical="center" wrapText="1"/>
    </xf>
    <xf numFmtId="3" fontId="16" fillId="0" borderId="0" xfId="1" applyNumberFormat="1" applyFont="1" applyAlignment="1">
      <alignment vertical="center" wrapText="1"/>
    </xf>
    <xf numFmtId="3" fontId="17" fillId="0" borderId="1" xfId="1" applyNumberFormat="1" applyFont="1" applyBorder="1" applyAlignment="1">
      <alignment horizontal="center" vertical="center" wrapText="1"/>
    </xf>
    <xf numFmtId="3" fontId="17" fillId="0" borderId="6" xfId="1" applyNumberFormat="1" applyFont="1" applyBorder="1" applyAlignment="1">
      <alignment horizontal="center" vertical="center" wrapText="1"/>
    </xf>
    <xf numFmtId="3" fontId="18" fillId="0" borderId="0" xfId="1" applyNumberFormat="1" applyFont="1" applyAlignment="1">
      <alignment vertical="center" wrapText="1"/>
    </xf>
    <xf numFmtId="3" fontId="18" fillId="0" borderId="0" xfId="1" applyNumberFormat="1" applyFont="1" applyAlignment="1">
      <alignment horizontal="center" vertical="center" wrapText="1"/>
    </xf>
    <xf numFmtId="3" fontId="18" fillId="0" borderId="0" xfId="1" applyNumberFormat="1" applyFont="1" applyAlignment="1">
      <alignment horizontal="center"/>
    </xf>
    <xf numFmtId="3" fontId="19" fillId="0" borderId="0" xfId="1" applyNumberFormat="1" applyFont="1"/>
    <xf numFmtId="3" fontId="19" fillId="0" borderId="0" xfId="1" applyNumberFormat="1" applyFont="1" applyAlignment="1">
      <alignment horizontal="center"/>
    </xf>
    <xf numFmtId="3" fontId="17" fillId="0" borderId="7" xfId="1" applyNumberFormat="1" applyFont="1" applyBorder="1" applyAlignment="1">
      <alignment horizontal="center" vertical="center" wrapText="1"/>
    </xf>
    <xf numFmtId="3" fontId="17" fillId="0" borderId="4" xfId="1" applyNumberFormat="1" applyFont="1" applyBorder="1" applyAlignment="1">
      <alignment horizontal="center" vertical="center" wrapText="1"/>
    </xf>
    <xf numFmtId="0" fontId="20" fillId="0" borderId="4" xfId="1" applyFont="1" applyBorder="1" applyAlignment="1">
      <alignment horizontal="left" vertical="center" wrapText="1"/>
    </xf>
    <xf numFmtId="0" fontId="11" fillId="0" borderId="1" xfId="1" applyFont="1" applyBorder="1"/>
    <xf numFmtId="3" fontId="11" fillId="0" borderId="1" xfId="1" applyNumberFormat="1" applyFont="1" applyBorder="1"/>
    <xf numFmtId="0" fontId="7" fillId="0" borderId="6" xfId="1" applyFont="1" applyBorder="1"/>
    <xf numFmtId="0" fontId="7" fillId="0" borderId="0" xfId="1" applyFont="1"/>
    <xf numFmtId="0" fontId="19" fillId="0" borderId="1" xfId="1" applyFont="1" applyBorder="1"/>
    <xf numFmtId="3" fontId="7" fillId="0" borderId="1" xfId="1" applyNumberFormat="1" applyFont="1" applyBorder="1"/>
    <xf numFmtId="0" fontId="19" fillId="2" borderId="1" xfId="1" applyFont="1" applyFill="1" applyBorder="1" applyAlignment="1">
      <alignment horizontal="left" wrapText="1"/>
    </xf>
    <xf numFmtId="3" fontId="19" fillId="2" borderId="1" xfId="1" applyNumberFormat="1" applyFont="1" applyFill="1" applyBorder="1"/>
    <xf numFmtId="3" fontId="19" fillId="2" borderId="1" xfId="1" applyNumberFormat="1" applyFont="1" applyFill="1" applyBorder="1" applyAlignment="1">
      <alignment horizontal="right"/>
    </xf>
    <xf numFmtId="3" fontId="7" fillId="0" borderId="0" xfId="1" applyNumberFormat="1" applyFont="1"/>
    <xf numFmtId="0" fontId="16" fillId="0" borderId="0" xfId="1" applyFont="1" applyAlignment="1">
      <alignment horizontal="center" vertical="center" wrapText="1"/>
    </xf>
    <xf numFmtId="0" fontId="19" fillId="0" borderId="0" xfId="1" applyFont="1" applyAlignment="1">
      <alignment horizontal="center" vertical="center" wrapText="1"/>
    </xf>
    <xf numFmtId="3" fontId="19" fillId="0" borderId="0" xfId="1" applyNumberFormat="1" applyFont="1" applyAlignment="1">
      <alignment horizontal="right"/>
    </xf>
    <xf numFmtId="3" fontId="17" fillId="0" borderId="1" xfId="1" applyNumberFormat="1" applyFont="1" applyBorder="1" applyAlignment="1">
      <alignment horizontal="center" vertical="center"/>
    </xf>
    <xf numFmtId="3" fontId="19" fillId="0" borderId="4" xfId="1" applyNumberFormat="1" applyFont="1" applyBorder="1" applyAlignment="1">
      <alignment horizontal="right"/>
    </xf>
    <xf numFmtId="3" fontId="11" fillId="0" borderId="8" xfId="1" applyNumberFormat="1" applyFont="1" applyBorder="1"/>
    <xf numFmtId="0" fontId="11" fillId="0" borderId="0" xfId="1" applyFont="1"/>
    <xf numFmtId="3" fontId="22" fillId="0" borderId="0" xfId="1" applyNumberFormat="1" applyFont="1"/>
    <xf numFmtId="0" fontId="19" fillId="0" borderId="0" xfId="1" applyFont="1" applyAlignment="1">
      <alignment horizontal="left" wrapText="1"/>
    </xf>
    <xf numFmtId="0" fontId="22" fillId="0" borderId="0" xfId="1" applyFont="1" applyAlignment="1">
      <alignment vertical="center"/>
    </xf>
    <xf numFmtId="0" fontId="19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23" fillId="0" borderId="0" xfId="1" applyFont="1"/>
    <xf numFmtId="49" fontId="12" fillId="0" borderId="0" xfId="1" applyNumberFormat="1"/>
    <xf numFmtId="0" fontId="24" fillId="0" borderId="0" xfId="1" applyFont="1"/>
    <xf numFmtId="3" fontId="24" fillId="0" borderId="0" xfId="1" applyNumberFormat="1" applyFont="1"/>
    <xf numFmtId="0" fontId="21" fillId="0" borderId="0" xfId="1" applyFont="1"/>
    <xf numFmtId="0" fontId="24" fillId="0" borderId="0" xfId="1" applyFont="1" applyAlignment="1">
      <alignment vertical="center"/>
    </xf>
    <xf numFmtId="0" fontId="24" fillId="0" borderId="0" xfId="1" applyFont="1" applyAlignment="1">
      <alignment horizontal="left" vertical="center"/>
    </xf>
    <xf numFmtId="0" fontId="19" fillId="0" borderId="0" xfId="1" applyFont="1" applyAlignment="1">
      <alignment horizontal="left" vertical="center" wrapText="1"/>
    </xf>
    <xf numFmtId="0" fontId="19" fillId="0" borderId="0" xfId="1" applyFont="1"/>
    <xf numFmtId="3" fontId="16" fillId="0" borderId="0" xfId="1" applyNumberFormat="1" applyFont="1" applyAlignment="1">
      <alignment horizontal="center" vertical="center" wrapText="1"/>
    </xf>
    <xf numFmtId="3" fontId="11" fillId="0" borderId="0" xfId="1" applyNumberFormat="1" applyFont="1" applyAlignment="1">
      <alignment horizontal="center" vertical="center" wrapText="1"/>
    </xf>
    <xf numFmtId="3" fontId="14" fillId="0" borderId="0" xfId="1" applyNumberFormat="1" applyFont="1"/>
    <xf numFmtId="3" fontId="25" fillId="0" borderId="0" xfId="1" applyNumberFormat="1" applyFont="1"/>
    <xf numFmtId="0" fontId="19" fillId="0" borderId="0" xfId="1" applyFont="1" applyAlignment="1">
      <alignment horizontal="left" vertical="center"/>
    </xf>
    <xf numFmtId="0" fontId="11" fillId="0" borderId="4" xfId="1" applyFont="1" applyBorder="1" applyAlignment="1">
      <alignment horizontal="left" vertical="center" wrapText="1"/>
    </xf>
    <xf numFmtId="0" fontId="0" fillId="0" borderId="9" xfId="0" applyBorder="1"/>
    <xf numFmtId="0" fontId="4" fillId="0" borderId="9" xfId="0" applyFont="1" applyBorder="1"/>
    <xf numFmtId="3" fontId="7" fillId="0" borderId="9" xfId="0" applyNumberFormat="1" applyFont="1" applyBorder="1"/>
    <xf numFmtId="0" fontId="11" fillId="0" borderId="1" xfId="0" applyFont="1" applyBorder="1" applyAlignment="1">
      <alignment horizontal="left" vertical="center"/>
    </xf>
    <xf numFmtId="0" fontId="12" fillId="0" borderId="1" xfId="0" applyFont="1" applyBorder="1"/>
    <xf numFmtId="0" fontId="26" fillId="0" borderId="1" xfId="0" applyFont="1" applyBorder="1"/>
    <xf numFmtId="0" fontId="7" fillId="0" borderId="1" xfId="0" applyFont="1" applyBorder="1"/>
    <xf numFmtId="0" fontId="11" fillId="0" borderId="1" xfId="0" applyFont="1" applyBorder="1"/>
    <xf numFmtId="3" fontId="6" fillId="0" borderId="2" xfId="0" applyNumberFormat="1" applyFont="1" applyBorder="1"/>
    <xf numFmtId="0" fontId="7" fillId="0" borderId="10" xfId="0" applyFont="1" applyBorder="1"/>
    <xf numFmtId="3" fontId="26" fillId="0" borderId="1" xfId="0" applyNumberFormat="1" applyFont="1" applyBorder="1"/>
    <xf numFmtId="3" fontId="26" fillId="0" borderId="4" xfId="0" applyNumberFormat="1" applyFont="1" applyBorder="1"/>
    <xf numFmtId="0" fontId="27" fillId="0" borderId="1" xfId="0" applyFont="1" applyBorder="1"/>
    <xf numFmtId="3" fontId="27" fillId="0" borderId="1" xfId="0" applyNumberFormat="1" applyFont="1" applyBorder="1"/>
    <xf numFmtId="3" fontId="27" fillId="0" borderId="4" xfId="0" applyNumberFormat="1" applyFont="1" applyBorder="1"/>
    <xf numFmtId="3" fontId="28" fillId="0" borderId="1" xfId="0" applyNumberFormat="1" applyFont="1" applyBorder="1"/>
    <xf numFmtId="0" fontId="12" fillId="0" borderId="0" xfId="1" applyAlignment="1">
      <alignment horizontal="right"/>
    </xf>
    <xf numFmtId="49" fontId="11" fillId="0" borderId="0" xfId="1" applyNumberFormat="1" applyFont="1" applyAlignment="1">
      <alignment horizontal="right"/>
    </xf>
    <xf numFmtId="3" fontId="19" fillId="0" borderId="0" xfId="1" applyNumberFormat="1" applyFont="1" applyAlignment="1">
      <alignment horizontal="center" vertical="center" wrapText="1"/>
    </xf>
    <xf numFmtId="0" fontId="15" fillId="0" borderId="0" xfId="1" applyFont="1" applyAlignment="1">
      <alignment vertical="center" wrapText="1"/>
    </xf>
    <xf numFmtId="3" fontId="29" fillId="0" borderId="4" xfId="1" applyNumberFormat="1" applyFont="1" applyBorder="1" applyAlignment="1">
      <alignment horizontal="right" vertical="center" wrapText="1"/>
    </xf>
    <xf numFmtId="3" fontId="31" fillId="0" borderId="1" xfId="0" applyNumberFormat="1" applyFont="1" applyBorder="1"/>
    <xf numFmtId="3" fontId="32" fillId="0" borderId="1" xfId="0" applyNumberFormat="1" applyFont="1" applyBorder="1"/>
    <xf numFmtId="3" fontId="9" fillId="0" borderId="17" xfId="0" applyNumberFormat="1" applyFont="1" applyBorder="1"/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0" fillId="0" borderId="13" xfId="0" applyFont="1" applyBorder="1" applyAlignment="1">
      <alignment horizontal="center" vertical="center" wrapText="1"/>
    </xf>
    <xf numFmtId="0" fontId="30" fillId="0" borderId="14" xfId="0" applyFont="1" applyBorder="1" applyAlignment="1">
      <alignment horizontal="center" vertical="center" wrapText="1"/>
    </xf>
    <xf numFmtId="0" fontId="30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0" fillId="0" borderId="15" xfId="0" applyFont="1" applyBorder="1" applyAlignment="1">
      <alignment horizontal="center" vertical="center" wrapText="1"/>
    </xf>
    <xf numFmtId="0" fontId="30" fillId="0" borderId="16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3" fontId="14" fillId="0" borderId="0" xfId="1" applyNumberFormat="1" applyFont="1" applyAlignment="1">
      <alignment horizontal="right"/>
    </xf>
    <xf numFmtId="0" fontId="15" fillId="0" borderId="0" xfId="1" applyFont="1" applyAlignment="1">
      <alignment horizontal="center" vertical="center" wrapText="1"/>
    </xf>
    <xf numFmtId="0" fontId="19" fillId="0" borderId="0" xfId="1" applyFont="1" applyAlignment="1">
      <alignment horizontal="center" vertical="center" wrapText="1"/>
    </xf>
    <xf numFmtId="3" fontId="19" fillId="0" borderId="0" xfId="1" applyNumberFormat="1" applyFont="1" applyAlignment="1">
      <alignment horizontal="center" vertical="center" wrapText="1"/>
    </xf>
    <xf numFmtId="3" fontId="19" fillId="0" borderId="0" xfId="1" applyNumberFormat="1" applyFont="1" applyAlignment="1">
      <alignment horizontal="center" wrapText="1"/>
    </xf>
    <xf numFmtId="3" fontId="17" fillId="0" borderId="1" xfId="1" applyNumberFormat="1" applyFont="1" applyBorder="1" applyAlignment="1">
      <alignment horizontal="center" vertical="center"/>
    </xf>
    <xf numFmtId="0" fontId="19" fillId="0" borderId="10" xfId="1" applyFont="1" applyBorder="1" applyAlignment="1">
      <alignment horizontal="center" vertical="center" wrapText="1"/>
    </xf>
    <xf numFmtId="0" fontId="19" fillId="0" borderId="4" xfId="1" applyFont="1" applyBorder="1" applyAlignment="1">
      <alignment horizontal="center" vertical="center" wrapText="1"/>
    </xf>
    <xf numFmtId="0" fontId="17" fillId="0" borderId="1" xfId="1" applyFont="1" applyBorder="1" applyAlignment="1">
      <alignment horizontal="center" vertical="center" wrapText="1"/>
    </xf>
    <xf numFmtId="3" fontId="17" fillId="0" borderId="9" xfId="1" applyNumberFormat="1" applyFont="1" applyBorder="1" applyAlignment="1">
      <alignment horizontal="center" vertical="center" wrapText="1"/>
    </xf>
    <xf numFmtId="3" fontId="17" fillId="0" borderId="7" xfId="1" applyNumberFormat="1" applyFont="1" applyBorder="1" applyAlignment="1">
      <alignment horizontal="center" vertical="center" wrapText="1"/>
    </xf>
    <xf numFmtId="3" fontId="19" fillId="0" borderId="0" xfId="1" applyNumberFormat="1" applyFont="1" applyAlignment="1">
      <alignment horizontal="right"/>
    </xf>
    <xf numFmtId="3" fontId="19" fillId="0" borderId="0" xfId="1" applyNumberFormat="1" applyFont="1" applyAlignment="1">
      <alignment horizontal="center"/>
    </xf>
    <xf numFmtId="3" fontId="16" fillId="0" borderId="0" xfId="1" applyNumberFormat="1" applyFont="1" applyAlignment="1">
      <alignment horizontal="center" vertical="center" wrapText="1"/>
    </xf>
    <xf numFmtId="3" fontId="17" fillId="0" borderId="6" xfId="1" applyNumberFormat="1" applyFont="1" applyBorder="1" applyAlignment="1">
      <alignment horizontal="center" vertical="center" wrapText="1"/>
    </xf>
    <xf numFmtId="3" fontId="18" fillId="0" borderId="0" xfId="1" applyNumberFormat="1" applyFont="1" applyAlignment="1">
      <alignment horizontal="center" vertical="center" wrapText="1"/>
    </xf>
    <xf numFmtId="0" fontId="21" fillId="0" borderId="0" xfId="1" applyFont="1" applyAlignment="1">
      <alignment horizontal="right" vertical="center"/>
    </xf>
    <xf numFmtId="3" fontId="18" fillId="0" borderId="0" xfId="1" applyNumberFormat="1" applyFont="1" applyAlignment="1">
      <alignment horizontal="center"/>
    </xf>
    <xf numFmtId="3" fontId="17" fillId="0" borderId="1" xfId="1" applyNumberFormat="1" applyFont="1" applyBorder="1" applyAlignment="1">
      <alignment horizontal="center" vertical="center" wrapText="1"/>
    </xf>
    <xf numFmtId="3" fontId="17" fillId="0" borderId="10" xfId="1" applyNumberFormat="1" applyFont="1" applyBorder="1" applyAlignment="1">
      <alignment horizontal="center" vertical="center" wrapText="1"/>
    </xf>
    <xf numFmtId="3" fontId="17" fillId="0" borderId="4" xfId="1" applyNumberFormat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3" fontId="17" fillId="0" borderId="13" xfId="1" applyNumberFormat="1" applyFont="1" applyBorder="1" applyAlignment="1">
      <alignment horizontal="center" vertical="center" wrapText="1"/>
    </xf>
    <xf numFmtId="3" fontId="17" fillId="0" borderId="8" xfId="1" applyNumberFormat="1" applyFont="1" applyBorder="1" applyAlignment="1">
      <alignment horizontal="center" vertical="center" wrapText="1"/>
    </xf>
  </cellXfs>
  <cellStyles count="2">
    <cellStyle name="Normál" xfId="0" builtinId="0"/>
    <cellStyle name="Normál_4.sz.m.2013 Komárom Város kiadásai V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J53"/>
  <sheetViews>
    <sheetView tabSelected="1" zoomScaleNormal="100" workbookViewId="0">
      <selection activeCell="G4" sqref="G4:I4"/>
    </sheetView>
  </sheetViews>
  <sheetFormatPr defaultRowHeight="12.75" x14ac:dyDescent="0.2"/>
  <cols>
    <col min="1" max="1" width="59.85546875" customWidth="1"/>
    <col min="2" max="3" width="10.7109375" customWidth="1"/>
    <col min="4" max="4" width="12.140625" customWidth="1"/>
    <col min="6" max="6" width="11.28515625" customWidth="1"/>
    <col min="8" max="8" width="11.7109375" customWidth="1"/>
  </cols>
  <sheetData>
    <row r="1" spans="1:244" x14ac:dyDescent="0.2">
      <c r="A1" s="1"/>
      <c r="D1" s="13"/>
      <c r="E1" s="13"/>
      <c r="F1" s="13"/>
      <c r="G1" s="13"/>
      <c r="H1" s="13"/>
      <c r="I1" s="13" t="s">
        <v>33</v>
      </c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</row>
    <row r="2" spans="1:244" ht="36" customHeight="1" x14ac:dyDescent="0.2">
      <c r="A2" s="102" t="s">
        <v>80</v>
      </c>
      <c r="B2" s="102"/>
      <c r="C2" s="102"/>
      <c r="D2" s="102"/>
      <c r="E2" s="102"/>
      <c r="F2" s="102"/>
      <c r="G2" s="102"/>
      <c r="H2" s="102"/>
      <c r="I2" s="10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</row>
    <row r="3" spans="1:244" x14ac:dyDescent="0.2">
      <c r="A3" s="14"/>
      <c r="B3" s="15"/>
      <c r="I3" s="12" t="s">
        <v>11</v>
      </c>
    </row>
    <row r="4" spans="1:244" ht="12.75" customHeight="1" x14ac:dyDescent="0.2">
      <c r="A4" s="97" t="s">
        <v>34</v>
      </c>
      <c r="B4" s="99" t="s">
        <v>78</v>
      </c>
      <c r="C4" s="100"/>
      <c r="D4" s="101"/>
      <c r="E4" s="103" t="s">
        <v>79</v>
      </c>
      <c r="F4" s="104"/>
      <c r="G4" s="99" t="s">
        <v>82</v>
      </c>
      <c r="H4" s="100"/>
      <c r="I4" s="101"/>
    </row>
    <row r="5" spans="1:244" x14ac:dyDescent="0.2">
      <c r="A5" s="98"/>
      <c r="B5" s="105" t="s">
        <v>12</v>
      </c>
      <c r="C5" s="105" t="s">
        <v>13</v>
      </c>
      <c r="D5" s="105" t="s">
        <v>5</v>
      </c>
      <c r="E5" s="105" t="s">
        <v>12</v>
      </c>
      <c r="F5" s="105" t="s">
        <v>13</v>
      </c>
      <c r="G5" s="105" t="s">
        <v>12</v>
      </c>
      <c r="H5" s="105" t="s">
        <v>13</v>
      </c>
      <c r="I5" s="105" t="s">
        <v>5</v>
      </c>
    </row>
    <row r="6" spans="1:244" x14ac:dyDescent="0.2">
      <c r="A6" s="18"/>
      <c r="B6" s="106"/>
      <c r="C6" s="106"/>
      <c r="D6" s="106"/>
      <c r="E6" s="106"/>
      <c r="F6" s="106"/>
      <c r="G6" s="106"/>
      <c r="H6" s="106"/>
      <c r="I6" s="106"/>
    </row>
    <row r="7" spans="1:244" x14ac:dyDescent="0.2">
      <c r="A7" s="8" t="s">
        <v>2</v>
      </c>
      <c r="B7" s="17"/>
      <c r="C7" s="16"/>
      <c r="D7" s="16"/>
      <c r="E7" s="4"/>
      <c r="F7" s="4"/>
      <c r="G7" s="4"/>
      <c r="H7" s="4"/>
      <c r="I7" s="4"/>
    </row>
    <row r="8" spans="1:244" x14ac:dyDescent="0.2">
      <c r="A8" s="76" t="s">
        <v>35</v>
      </c>
      <c r="B8" s="17"/>
      <c r="C8" s="16"/>
      <c r="D8" s="17">
        <f>SUM(B8:C8)</f>
        <v>0</v>
      </c>
      <c r="E8" s="4">
        <v>11437</v>
      </c>
      <c r="F8" s="4"/>
      <c r="G8" s="94">
        <f>+B8+E8</f>
        <v>11437</v>
      </c>
      <c r="H8" s="94">
        <f>+C8+F8</f>
        <v>0</v>
      </c>
      <c r="I8" s="94">
        <f>+G8+H8</f>
        <v>11437</v>
      </c>
    </row>
    <row r="9" spans="1:244" x14ac:dyDescent="0.2">
      <c r="A9" s="77" t="s">
        <v>36</v>
      </c>
      <c r="B9" s="7"/>
      <c r="C9" s="4"/>
      <c r="D9" s="17"/>
      <c r="E9" s="4"/>
      <c r="F9" s="4"/>
      <c r="G9" s="94">
        <f t="shared" ref="G9:G31" si="0">+B9+E9</f>
        <v>0</v>
      </c>
      <c r="H9" s="94">
        <f t="shared" ref="H9:H31" si="1">+C9+F9</f>
        <v>0</v>
      </c>
      <c r="I9" s="94">
        <f t="shared" ref="I9:I31" si="2">+G9+H9</f>
        <v>0</v>
      </c>
    </row>
    <row r="10" spans="1:244" x14ac:dyDescent="0.2">
      <c r="A10" s="77" t="s">
        <v>37</v>
      </c>
      <c r="B10" s="7"/>
      <c r="C10" s="4"/>
      <c r="D10" s="17">
        <f>SUM(B10:C10)</f>
        <v>0</v>
      </c>
      <c r="E10" s="4"/>
      <c r="F10" s="4"/>
      <c r="G10" s="94">
        <f t="shared" si="0"/>
        <v>0</v>
      </c>
      <c r="H10" s="94">
        <f t="shared" si="1"/>
        <v>0</v>
      </c>
      <c r="I10" s="94">
        <f t="shared" si="2"/>
        <v>0</v>
      </c>
    </row>
    <row r="11" spans="1:244" x14ac:dyDescent="0.2">
      <c r="A11" s="77" t="s">
        <v>38</v>
      </c>
      <c r="B11" s="19">
        <f>SUM(B12:B22)</f>
        <v>26039</v>
      </c>
      <c r="C11" s="19">
        <f>SUM(C12:C22)</f>
        <v>0</v>
      </c>
      <c r="D11" s="19">
        <f>SUM(D12:D22)</f>
        <v>26039</v>
      </c>
      <c r="E11" s="4"/>
      <c r="F11" s="4"/>
      <c r="G11" s="94">
        <f t="shared" si="0"/>
        <v>26039</v>
      </c>
      <c r="H11" s="94">
        <f t="shared" si="1"/>
        <v>0</v>
      </c>
      <c r="I11" s="94">
        <f t="shared" si="2"/>
        <v>26039</v>
      </c>
    </row>
    <row r="12" spans="1:244" x14ac:dyDescent="0.2">
      <c r="A12" s="78" t="s">
        <v>39</v>
      </c>
      <c r="B12" s="83"/>
      <c r="C12" s="78"/>
      <c r="D12" s="84"/>
      <c r="E12" s="4"/>
      <c r="F12" s="4"/>
      <c r="G12" s="94">
        <f t="shared" si="0"/>
        <v>0</v>
      </c>
      <c r="H12" s="94">
        <f t="shared" si="1"/>
        <v>0</v>
      </c>
      <c r="I12" s="94">
        <f t="shared" si="2"/>
        <v>0</v>
      </c>
    </row>
    <row r="13" spans="1:244" x14ac:dyDescent="0.2">
      <c r="A13" s="78" t="s">
        <v>40</v>
      </c>
      <c r="B13" s="83"/>
      <c r="C13" s="78"/>
      <c r="D13" s="84"/>
      <c r="E13" s="4"/>
      <c r="F13" s="4"/>
      <c r="G13" s="94">
        <f t="shared" si="0"/>
        <v>0</v>
      </c>
      <c r="H13" s="94">
        <f t="shared" si="1"/>
        <v>0</v>
      </c>
      <c r="I13" s="94">
        <f t="shared" si="2"/>
        <v>0</v>
      </c>
    </row>
    <row r="14" spans="1:244" x14ac:dyDescent="0.2">
      <c r="A14" s="78" t="s">
        <v>1</v>
      </c>
      <c r="B14" s="83">
        <v>180</v>
      </c>
      <c r="C14" s="78"/>
      <c r="D14" s="84">
        <f>SUM(B14:C14)</f>
        <v>180</v>
      </c>
      <c r="E14" s="4"/>
      <c r="F14" s="4"/>
      <c r="G14" s="95">
        <f t="shared" si="0"/>
        <v>180</v>
      </c>
      <c r="H14" s="95">
        <f t="shared" si="1"/>
        <v>0</v>
      </c>
      <c r="I14" s="95">
        <f t="shared" si="2"/>
        <v>180</v>
      </c>
    </row>
    <row r="15" spans="1:244" x14ac:dyDescent="0.2">
      <c r="A15" s="78" t="s">
        <v>41</v>
      </c>
      <c r="B15" s="83">
        <v>17887</v>
      </c>
      <c r="C15" s="78"/>
      <c r="D15" s="84">
        <f>SUM(B15:C15)</f>
        <v>17887</v>
      </c>
      <c r="E15" s="4"/>
      <c r="F15" s="4"/>
      <c r="G15" s="95">
        <f t="shared" si="0"/>
        <v>17887</v>
      </c>
      <c r="H15" s="95">
        <f t="shared" si="1"/>
        <v>0</v>
      </c>
      <c r="I15" s="95">
        <f t="shared" si="2"/>
        <v>17887</v>
      </c>
    </row>
    <row r="16" spans="1:244" x14ac:dyDescent="0.2">
      <c r="A16" s="78" t="s">
        <v>42</v>
      </c>
      <c r="B16" s="83"/>
      <c r="C16" s="78"/>
      <c r="D16" s="84"/>
      <c r="E16" s="4"/>
      <c r="F16" s="4"/>
      <c r="G16" s="95">
        <f t="shared" si="0"/>
        <v>0</v>
      </c>
      <c r="H16" s="95">
        <f t="shared" si="1"/>
        <v>0</v>
      </c>
      <c r="I16" s="95">
        <f t="shared" si="2"/>
        <v>0</v>
      </c>
    </row>
    <row r="17" spans="1:9" x14ac:dyDescent="0.2">
      <c r="A17" s="78" t="s">
        <v>43</v>
      </c>
      <c r="B17" s="83"/>
      <c r="C17" s="78"/>
      <c r="D17" s="84"/>
      <c r="E17" s="4"/>
      <c r="F17" s="4"/>
      <c r="G17" s="95">
        <f t="shared" si="0"/>
        <v>0</v>
      </c>
      <c r="H17" s="95">
        <f t="shared" si="1"/>
        <v>0</v>
      </c>
      <c r="I17" s="95">
        <f t="shared" si="2"/>
        <v>0</v>
      </c>
    </row>
    <row r="18" spans="1:9" x14ac:dyDescent="0.2">
      <c r="A18" s="78" t="s">
        <v>44</v>
      </c>
      <c r="B18" s="83">
        <v>4829</v>
      </c>
      <c r="C18" s="78"/>
      <c r="D18" s="84">
        <f>SUM(B18:C18)</f>
        <v>4829</v>
      </c>
      <c r="E18" s="4"/>
      <c r="F18" s="4"/>
      <c r="G18" s="95">
        <f t="shared" si="0"/>
        <v>4829</v>
      </c>
      <c r="H18" s="95">
        <f t="shared" si="1"/>
        <v>0</v>
      </c>
      <c r="I18" s="95">
        <f t="shared" si="2"/>
        <v>4829</v>
      </c>
    </row>
    <row r="19" spans="1:9" x14ac:dyDescent="0.2">
      <c r="A19" s="78" t="s">
        <v>45</v>
      </c>
      <c r="B19" s="83">
        <v>3143</v>
      </c>
      <c r="C19" s="78"/>
      <c r="D19" s="84">
        <f>SUM(B19:C19)</f>
        <v>3143</v>
      </c>
      <c r="E19" s="4"/>
      <c r="F19" s="4"/>
      <c r="G19" s="95">
        <f t="shared" si="0"/>
        <v>3143</v>
      </c>
      <c r="H19" s="95">
        <f t="shared" si="1"/>
        <v>0</v>
      </c>
      <c r="I19" s="95">
        <f t="shared" si="2"/>
        <v>3143</v>
      </c>
    </row>
    <row r="20" spans="1:9" x14ac:dyDescent="0.2">
      <c r="A20" s="78" t="s">
        <v>0</v>
      </c>
      <c r="B20" s="83"/>
      <c r="C20" s="78"/>
      <c r="D20" s="84">
        <f>SUM(B20:C20)</f>
        <v>0</v>
      </c>
      <c r="E20" s="4"/>
      <c r="F20" s="4"/>
      <c r="G20" s="95">
        <f t="shared" si="0"/>
        <v>0</v>
      </c>
      <c r="H20" s="95">
        <f t="shared" si="1"/>
        <v>0</v>
      </c>
      <c r="I20" s="95">
        <f t="shared" si="2"/>
        <v>0</v>
      </c>
    </row>
    <row r="21" spans="1:9" x14ac:dyDescent="0.2">
      <c r="A21" s="78" t="s">
        <v>46</v>
      </c>
      <c r="B21" s="83"/>
      <c r="C21" s="78"/>
      <c r="D21" s="84"/>
      <c r="E21" s="4"/>
      <c r="F21" s="4"/>
      <c r="G21" s="95">
        <f t="shared" si="0"/>
        <v>0</v>
      </c>
      <c r="H21" s="95">
        <f t="shared" si="1"/>
        <v>0</v>
      </c>
      <c r="I21" s="95">
        <f t="shared" si="2"/>
        <v>0</v>
      </c>
    </row>
    <row r="22" spans="1:9" x14ac:dyDescent="0.2">
      <c r="A22" s="78" t="s">
        <v>47</v>
      </c>
      <c r="B22" s="83"/>
      <c r="C22" s="78"/>
      <c r="D22" s="84"/>
      <c r="E22" s="4"/>
      <c r="F22" s="4"/>
      <c r="G22" s="95">
        <f t="shared" si="0"/>
        <v>0</v>
      </c>
      <c r="H22" s="95">
        <f t="shared" si="1"/>
        <v>0</v>
      </c>
      <c r="I22" s="95">
        <f t="shared" si="2"/>
        <v>0</v>
      </c>
    </row>
    <row r="23" spans="1:9" x14ac:dyDescent="0.2">
      <c r="A23" s="77" t="s">
        <v>48</v>
      </c>
      <c r="B23" s="81">
        <f>SUM(B24:B29)</f>
        <v>0</v>
      </c>
      <c r="C23" s="81">
        <f>SUM(C24:C29)</f>
        <v>0</v>
      </c>
      <c r="D23" s="81">
        <f>SUM(D24:D29)</f>
        <v>0</v>
      </c>
      <c r="E23" s="4"/>
      <c r="F23" s="4"/>
      <c r="G23" s="94">
        <f t="shared" si="0"/>
        <v>0</v>
      </c>
      <c r="H23" s="94">
        <f t="shared" si="1"/>
        <v>0</v>
      </c>
      <c r="I23" s="94">
        <f t="shared" si="2"/>
        <v>0</v>
      </c>
    </row>
    <row r="24" spans="1:9" x14ac:dyDescent="0.2">
      <c r="A24" s="78" t="s">
        <v>39</v>
      </c>
      <c r="B24" s="86"/>
      <c r="C24" s="85"/>
      <c r="D24" s="87"/>
      <c r="E24" s="4"/>
      <c r="F24" s="4"/>
      <c r="G24" s="95">
        <f t="shared" si="0"/>
        <v>0</v>
      </c>
      <c r="H24" s="95">
        <f t="shared" si="1"/>
        <v>0</v>
      </c>
      <c r="I24" s="95">
        <f t="shared" si="2"/>
        <v>0</v>
      </c>
    </row>
    <row r="25" spans="1:9" x14ac:dyDescent="0.2">
      <c r="A25" s="78" t="s">
        <v>49</v>
      </c>
      <c r="B25" s="86"/>
      <c r="C25" s="85"/>
      <c r="D25" s="87"/>
      <c r="E25" s="4"/>
      <c r="F25" s="4"/>
      <c r="G25" s="95">
        <f t="shared" si="0"/>
        <v>0</v>
      </c>
      <c r="H25" s="95">
        <f t="shared" si="1"/>
        <v>0</v>
      </c>
      <c r="I25" s="95">
        <f t="shared" si="2"/>
        <v>0</v>
      </c>
    </row>
    <row r="26" spans="1:9" x14ac:dyDescent="0.2">
      <c r="A26" s="78" t="s">
        <v>50</v>
      </c>
      <c r="B26" s="86"/>
      <c r="C26" s="85"/>
      <c r="D26" s="87"/>
      <c r="E26" s="4"/>
      <c r="F26" s="4"/>
      <c r="G26" s="95">
        <f t="shared" si="0"/>
        <v>0</v>
      </c>
      <c r="H26" s="95">
        <f t="shared" si="1"/>
        <v>0</v>
      </c>
      <c r="I26" s="95">
        <f t="shared" si="2"/>
        <v>0</v>
      </c>
    </row>
    <row r="27" spans="1:9" x14ac:dyDescent="0.2">
      <c r="A27" s="78" t="s">
        <v>51</v>
      </c>
      <c r="B27" s="86"/>
      <c r="C27" s="85"/>
      <c r="D27" s="87"/>
      <c r="E27" s="4"/>
      <c r="F27" s="4"/>
      <c r="G27" s="95">
        <f t="shared" si="0"/>
        <v>0</v>
      </c>
      <c r="H27" s="95">
        <f t="shared" si="1"/>
        <v>0</v>
      </c>
      <c r="I27" s="95">
        <f t="shared" si="2"/>
        <v>0</v>
      </c>
    </row>
    <row r="28" spans="1:9" x14ac:dyDescent="0.2">
      <c r="A28" s="78" t="s">
        <v>52</v>
      </c>
      <c r="B28" s="86"/>
      <c r="C28" s="85"/>
      <c r="D28" s="87"/>
      <c r="E28" s="4"/>
      <c r="F28" s="4"/>
      <c r="G28" s="95">
        <f t="shared" si="0"/>
        <v>0</v>
      </c>
      <c r="H28" s="95">
        <f t="shared" si="1"/>
        <v>0</v>
      </c>
      <c r="I28" s="95">
        <f t="shared" si="2"/>
        <v>0</v>
      </c>
    </row>
    <row r="29" spans="1:9" x14ac:dyDescent="0.2">
      <c r="A29" s="78" t="s">
        <v>53</v>
      </c>
      <c r="B29" s="88"/>
      <c r="C29" s="85"/>
      <c r="D29" s="87"/>
      <c r="E29" s="4"/>
      <c r="F29" s="4"/>
      <c r="G29" s="95">
        <f t="shared" si="0"/>
        <v>0</v>
      </c>
      <c r="H29" s="95">
        <f t="shared" si="1"/>
        <v>0</v>
      </c>
      <c r="I29" s="95">
        <f t="shared" si="2"/>
        <v>0</v>
      </c>
    </row>
    <row r="30" spans="1:9" x14ac:dyDescent="0.2">
      <c r="A30" s="77" t="s">
        <v>54</v>
      </c>
      <c r="B30" s="5"/>
      <c r="C30" s="4"/>
      <c r="D30" s="17"/>
      <c r="E30" s="4"/>
      <c r="F30" s="4"/>
      <c r="G30" s="94">
        <f t="shared" si="0"/>
        <v>0</v>
      </c>
      <c r="H30" s="94">
        <f t="shared" si="1"/>
        <v>0</v>
      </c>
      <c r="I30" s="94">
        <f t="shared" si="2"/>
        <v>0</v>
      </c>
    </row>
    <row r="31" spans="1:9" x14ac:dyDescent="0.2">
      <c r="A31" s="77" t="s">
        <v>55</v>
      </c>
      <c r="B31" s="5"/>
      <c r="C31" s="4"/>
      <c r="D31" s="17"/>
      <c r="E31" s="4"/>
      <c r="F31" s="4"/>
      <c r="G31" s="94">
        <f t="shared" si="0"/>
        <v>0</v>
      </c>
      <c r="H31" s="94">
        <f t="shared" si="1"/>
        <v>0</v>
      </c>
      <c r="I31" s="94">
        <f t="shared" si="2"/>
        <v>0</v>
      </c>
    </row>
    <row r="32" spans="1:9" x14ac:dyDescent="0.2">
      <c r="A32" s="79" t="s">
        <v>63</v>
      </c>
      <c r="B32" s="6">
        <f>SUM(B8:B11,B23,B30:B31)</f>
        <v>26039</v>
      </c>
      <c r="C32" s="6">
        <f>SUM(C8:C11,C23,C30:C31)</f>
        <v>0</v>
      </c>
      <c r="D32" s="6">
        <f>SUM(D8:D11,D23,D30:D31)</f>
        <v>26039</v>
      </c>
      <c r="E32" s="6">
        <f t="shared" ref="E32:I32" si="3">SUM(E8:E11,E23,E30:E31)</f>
        <v>11437</v>
      </c>
      <c r="F32" s="6">
        <f t="shared" si="3"/>
        <v>0</v>
      </c>
      <c r="G32" s="6">
        <f t="shared" si="3"/>
        <v>37476</v>
      </c>
      <c r="H32" s="6">
        <f t="shared" si="3"/>
        <v>0</v>
      </c>
      <c r="I32" s="6">
        <f t="shared" si="3"/>
        <v>37476</v>
      </c>
    </row>
    <row r="33" spans="1:9" x14ac:dyDescent="0.2">
      <c r="A33" s="80" t="s">
        <v>81</v>
      </c>
      <c r="B33" s="96"/>
      <c r="C33" s="96"/>
      <c r="D33" s="7">
        <f>SUM(B33:C33)</f>
        <v>0</v>
      </c>
      <c r="E33" s="96">
        <v>978</v>
      </c>
      <c r="F33" s="96"/>
      <c r="G33" s="94">
        <f t="shared" ref="G33:G34" si="4">+B33+E33</f>
        <v>978</v>
      </c>
      <c r="H33" s="96"/>
      <c r="I33" s="94">
        <f t="shared" ref="I33:I34" si="5">+G33+H33</f>
        <v>978</v>
      </c>
    </row>
    <row r="34" spans="1:9" x14ac:dyDescent="0.2">
      <c r="A34" s="80" t="s">
        <v>67</v>
      </c>
      <c r="B34" s="7">
        <v>1077891</v>
      </c>
      <c r="C34" s="7">
        <v>1690</v>
      </c>
      <c r="D34" s="7">
        <f>SUM(B34:C34)</f>
        <v>1079581</v>
      </c>
      <c r="E34" s="7">
        <f>10170+2500+4043+1677</f>
        <v>18390</v>
      </c>
      <c r="F34" s="4"/>
      <c r="G34" s="94">
        <f t="shared" si="4"/>
        <v>1096281</v>
      </c>
      <c r="H34" s="94">
        <f t="shared" ref="H34" si="6">+C34+F34</f>
        <v>1690</v>
      </c>
      <c r="I34" s="94">
        <f t="shared" si="5"/>
        <v>1097971</v>
      </c>
    </row>
    <row r="35" spans="1:9" x14ac:dyDescent="0.2">
      <c r="A35" s="10" t="s">
        <v>64</v>
      </c>
      <c r="B35" s="11">
        <f>SUM(B32:B34)</f>
        <v>1103930</v>
      </c>
      <c r="C35" s="11">
        <f>SUM(C32:C34)</f>
        <v>1690</v>
      </c>
      <c r="D35" s="11">
        <f>SUM(D32:D34)</f>
        <v>1105620</v>
      </c>
      <c r="E35" s="11">
        <f t="shared" ref="E35:I35" si="7">SUM(E32:E34)</f>
        <v>30805</v>
      </c>
      <c r="F35" s="11">
        <f t="shared" si="7"/>
        <v>0</v>
      </c>
      <c r="G35" s="11">
        <f t="shared" si="7"/>
        <v>1134735</v>
      </c>
      <c r="H35" s="11">
        <f t="shared" si="7"/>
        <v>1690</v>
      </c>
      <c r="I35" s="11">
        <f t="shared" si="7"/>
        <v>1136425</v>
      </c>
    </row>
    <row r="36" spans="1:9" x14ac:dyDescent="0.2">
      <c r="A36" s="9"/>
      <c r="B36" s="5"/>
      <c r="C36" s="5"/>
      <c r="D36" s="5"/>
      <c r="E36" s="4"/>
      <c r="F36" s="4"/>
      <c r="G36" s="4"/>
      <c r="H36" s="4"/>
      <c r="I36" s="4"/>
    </row>
    <row r="37" spans="1:9" x14ac:dyDescent="0.2">
      <c r="A37" s="9" t="s">
        <v>3</v>
      </c>
      <c r="B37" s="7"/>
      <c r="C37" s="4"/>
      <c r="D37" s="17"/>
      <c r="E37" s="4"/>
      <c r="F37" s="4"/>
      <c r="G37" s="4"/>
      <c r="H37" s="4"/>
      <c r="I37" s="4"/>
    </row>
    <row r="38" spans="1:9" x14ac:dyDescent="0.2">
      <c r="A38" s="77" t="s">
        <v>4</v>
      </c>
      <c r="B38" s="7">
        <v>788258</v>
      </c>
      <c r="C38" s="7">
        <v>1000</v>
      </c>
      <c r="D38" s="17">
        <f>SUM(B38:C38)</f>
        <v>789258</v>
      </c>
      <c r="E38" s="4">
        <v>18594</v>
      </c>
      <c r="F38" s="4"/>
      <c r="G38" s="94">
        <f t="shared" ref="G38" si="8">+B38+E38</f>
        <v>806852</v>
      </c>
      <c r="H38" s="94">
        <f t="shared" ref="H38" si="9">+C38+F38</f>
        <v>1000</v>
      </c>
      <c r="I38" s="94">
        <f t="shared" ref="I38" si="10">+G38+H38</f>
        <v>807852</v>
      </c>
    </row>
    <row r="39" spans="1:9" x14ac:dyDescent="0.2">
      <c r="A39" s="77" t="s">
        <v>56</v>
      </c>
      <c r="B39" s="7">
        <v>118383</v>
      </c>
      <c r="C39" s="7">
        <v>420</v>
      </c>
      <c r="D39" s="17">
        <f>SUM(B39:C39)</f>
        <v>118803</v>
      </c>
      <c r="E39" s="4">
        <v>2688</v>
      </c>
      <c r="F39" s="4"/>
      <c r="G39" s="94">
        <f t="shared" ref="G39" si="11">+B39+E39</f>
        <v>121071</v>
      </c>
      <c r="H39" s="94">
        <f t="shared" ref="H39" si="12">+C39+F39</f>
        <v>420</v>
      </c>
      <c r="I39" s="94">
        <f t="shared" ref="I39" si="13">+G39+H39</f>
        <v>121491</v>
      </c>
    </row>
    <row r="40" spans="1:9" x14ac:dyDescent="0.2">
      <c r="A40" s="79" t="s">
        <v>5</v>
      </c>
      <c r="B40" s="11">
        <f>SUM(B38:B39)</f>
        <v>906641</v>
      </c>
      <c r="C40" s="11">
        <f>SUM(C38:C39)</f>
        <v>1420</v>
      </c>
      <c r="D40" s="11">
        <f>SUM(D38:D39)</f>
        <v>908061</v>
      </c>
      <c r="E40" s="11">
        <f t="shared" ref="E40:I40" si="14">SUM(E38:E39)</f>
        <v>21282</v>
      </c>
      <c r="F40" s="11">
        <f t="shared" si="14"/>
        <v>0</v>
      </c>
      <c r="G40" s="11">
        <f t="shared" si="14"/>
        <v>927923</v>
      </c>
      <c r="H40" s="11">
        <f t="shared" si="14"/>
        <v>1420</v>
      </c>
      <c r="I40" s="11">
        <f t="shared" si="14"/>
        <v>929343</v>
      </c>
    </row>
    <row r="41" spans="1:9" x14ac:dyDescent="0.2">
      <c r="A41" s="77" t="s">
        <v>6</v>
      </c>
      <c r="B41" s="81">
        <v>183711</v>
      </c>
      <c r="C41" s="81">
        <v>270</v>
      </c>
      <c r="D41" s="81">
        <f>SUM(B41:C41)</f>
        <v>183981</v>
      </c>
      <c r="E41" s="4">
        <v>8786</v>
      </c>
      <c r="F41" s="4"/>
      <c r="G41" s="94">
        <f t="shared" ref="G41" si="15">+B41+E41</f>
        <v>192497</v>
      </c>
      <c r="H41" s="94">
        <f t="shared" ref="H41" si="16">+C41+F41</f>
        <v>270</v>
      </c>
      <c r="I41" s="94">
        <f t="shared" ref="I41" si="17">+G41+H41</f>
        <v>192767</v>
      </c>
    </row>
    <row r="42" spans="1:9" x14ac:dyDescent="0.2">
      <c r="A42" s="77" t="s">
        <v>57</v>
      </c>
      <c r="B42" s="19"/>
      <c r="C42" s="80"/>
      <c r="D42" s="20">
        <f>SUM(B42:C42)</f>
        <v>0</v>
      </c>
      <c r="E42" s="4"/>
      <c r="F42" s="4"/>
      <c r="G42" s="94">
        <f t="shared" ref="G42:G43" si="18">+B42+E42</f>
        <v>0</v>
      </c>
      <c r="H42" s="94">
        <f t="shared" ref="H42:H43" si="19">+C42+F42</f>
        <v>0</v>
      </c>
      <c r="I42" s="94">
        <f t="shared" ref="I42:I43" si="20">+G42+H42</f>
        <v>0</v>
      </c>
    </row>
    <row r="43" spans="1:9" x14ac:dyDescent="0.2">
      <c r="A43" s="77" t="s">
        <v>58</v>
      </c>
      <c r="B43" s="19"/>
      <c r="C43" s="19"/>
      <c r="D43" s="20"/>
      <c r="E43" s="4"/>
      <c r="F43" s="4"/>
      <c r="G43" s="94">
        <f t="shared" si="18"/>
        <v>0</v>
      </c>
      <c r="H43" s="94">
        <f t="shared" si="19"/>
        <v>0</v>
      </c>
      <c r="I43" s="94">
        <f t="shared" si="20"/>
        <v>0</v>
      </c>
    </row>
    <row r="44" spans="1:9" x14ac:dyDescent="0.2">
      <c r="A44" s="79" t="s">
        <v>59</v>
      </c>
      <c r="B44" s="11">
        <f>SUM(B40:B43)</f>
        <v>1090352</v>
      </c>
      <c r="C44" s="11">
        <f>SUM(C40:C43)</f>
        <v>1690</v>
      </c>
      <c r="D44" s="11">
        <f>SUM(D40:D43)</f>
        <v>1092042</v>
      </c>
      <c r="E44" s="11">
        <f t="shared" ref="E44:I44" si="21">SUM(E40:E43)</f>
        <v>30068</v>
      </c>
      <c r="F44" s="11">
        <f t="shared" si="21"/>
        <v>0</v>
      </c>
      <c r="G44" s="11">
        <f t="shared" si="21"/>
        <v>1120420</v>
      </c>
      <c r="H44" s="11">
        <f t="shared" si="21"/>
        <v>1690</v>
      </c>
      <c r="I44" s="11">
        <f t="shared" si="21"/>
        <v>1122110</v>
      </c>
    </row>
    <row r="45" spans="1:9" x14ac:dyDescent="0.2">
      <c r="A45" s="77" t="s">
        <v>8</v>
      </c>
      <c r="B45" s="7">
        <f>600+12978</f>
        <v>13578</v>
      </c>
      <c r="C45" s="7"/>
      <c r="D45" s="17">
        <f>SUM(B45:C45)</f>
        <v>13578</v>
      </c>
      <c r="E45" s="4">
        <v>737</v>
      </c>
      <c r="F45" s="4"/>
      <c r="G45" s="94">
        <f t="shared" ref="G45" si="22">+B45+E45</f>
        <v>14315</v>
      </c>
      <c r="H45" s="94">
        <f t="shared" ref="H45" si="23">+C45+F45</f>
        <v>0</v>
      </c>
      <c r="I45" s="94">
        <f t="shared" ref="I45" si="24">+G45+H45</f>
        <v>14315</v>
      </c>
    </row>
    <row r="46" spans="1:9" x14ac:dyDescent="0.2">
      <c r="A46" s="77" t="s">
        <v>9</v>
      </c>
      <c r="B46" s="7"/>
      <c r="C46" s="7"/>
      <c r="D46" s="17"/>
      <c r="E46" s="4"/>
      <c r="F46" s="4"/>
      <c r="G46" s="94">
        <f t="shared" ref="G46:G47" si="25">+B46+E46</f>
        <v>0</v>
      </c>
      <c r="H46" s="94">
        <f t="shared" ref="H46:H47" si="26">+C46+F46</f>
        <v>0</v>
      </c>
      <c r="I46" s="94">
        <f t="shared" ref="I46:I47" si="27">+G46+H46</f>
        <v>0</v>
      </c>
    </row>
    <row r="47" spans="1:9" x14ac:dyDescent="0.2">
      <c r="A47" s="77" t="s">
        <v>60</v>
      </c>
      <c r="B47" s="81"/>
      <c r="C47" s="81"/>
      <c r="D47" s="81"/>
      <c r="E47" s="4"/>
      <c r="F47" s="4"/>
      <c r="G47" s="94">
        <f t="shared" si="25"/>
        <v>0</v>
      </c>
      <c r="H47" s="94">
        <f t="shared" si="26"/>
        <v>0</v>
      </c>
      <c r="I47" s="94">
        <f t="shared" si="27"/>
        <v>0</v>
      </c>
    </row>
    <row r="48" spans="1:9" x14ac:dyDescent="0.2">
      <c r="A48" s="79" t="s">
        <v>61</v>
      </c>
      <c r="B48" s="11">
        <f>SUM(B45:B47)</f>
        <v>13578</v>
      </c>
      <c r="C48" s="11">
        <f>SUM(C45:C47)</f>
        <v>0</v>
      </c>
      <c r="D48" s="11">
        <f>SUM(D45:D47)</f>
        <v>13578</v>
      </c>
      <c r="E48" s="11">
        <f t="shared" ref="E48:I48" si="28">SUM(E45:E47)</f>
        <v>737</v>
      </c>
      <c r="F48" s="11">
        <f t="shared" si="28"/>
        <v>0</v>
      </c>
      <c r="G48" s="11">
        <f t="shared" si="28"/>
        <v>14315</v>
      </c>
      <c r="H48" s="11">
        <f t="shared" si="28"/>
        <v>0</v>
      </c>
      <c r="I48" s="11">
        <f t="shared" si="28"/>
        <v>14315</v>
      </c>
    </row>
    <row r="49" spans="1:9" x14ac:dyDescent="0.2">
      <c r="A49" s="79" t="s">
        <v>66</v>
      </c>
      <c r="B49" s="11">
        <f>SUM(B48,B44)</f>
        <v>1103930</v>
      </c>
      <c r="C49" s="11">
        <f>SUM(C48,C44)</f>
        <v>1690</v>
      </c>
      <c r="D49" s="11">
        <f>SUM(D48,D44)</f>
        <v>1105620</v>
      </c>
      <c r="E49" s="11">
        <f t="shared" ref="E49:I49" si="29">SUM(E48,E44)</f>
        <v>30805</v>
      </c>
      <c r="F49" s="11">
        <f t="shared" si="29"/>
        <v>0</v>
      </c>
      <c r="G49" s="11">
        <f t="shared" si="29"/>
        <v>1134735</v>
      </c>
      <c r="H49" s="11">
        <f t="shared" si="29"/>
        <v>1690</v>
      </c>
      <c r="I49" s="11">
        <f t="shared" si="29"/>
        <v>1136425</v>
      </c>
    </row>
    <row r="50" spans="1:9" x14ac:dyDescent="0.2">
      <c r="A50" s="80" t="s">
        <v>62</v>
      </c>
      <c r="B50" s="7"/>
      <c r="C50" s="4"/>
      <c r="D50" s="17"/>
      <c r="E50" s="4"/>
      <c r="F50" s="4"/>
      <c r="G50" s="4"/>
      <c r="H50" s="4"/>
      <c r="I50" s="4"/>
    </row>
    <row r="51" spans="1:9" x14ac:dyDescent="0.2">
      <c r="A51" s="82" t="s">
        <v>65</v>
      </c>
      <c r="B51" s="11">
        <f>SUM(B49:B50)</f>
        <v>1103930</v>
      </c>
      <c r="C51" s="11">
        <f>SUM(C49:C50)</f>
        <v>1690</v>
      </c>
      <c r="D51" s="11">
        <f>SUM(D49:D50)</f>
        <v>1105620</v>
      </c>
      <c r="E51" s="11">
        <f t="shared" ref="E51:I51" si="30">SUM(E49:E50)</f>
        <v>30805</v>
      </c>
      <c r="F51" s="11">
        <f t="shared" si="30"/>
        <v>0</v>
      </c>
      <c r="G51" s="11">
        <f t="shared" si="30"/>
        <v>1134735</v>
      </c>
      <c r="H51" s="11">
        <f t="shared" si="30"/>
        <v>1690</v>
      </c>
      <c r="I51" s="11">
        <f t="shared" si="30"/>
        <v>1136425</v>
      </c>
    </row>
    <row r="52" spans="1:9" x14ac:dyDescent="0.2">
      <c r="A52" s="3" t="s">
        <v>10</v>
      </c>
      <c r="B52" s="81">
        <v>88</v>
      </c>
      <c r="C52" s="81"/>
      <c r="D52" s="81">
        <f>SUM(B52:C52)</f>
        <v>88</v>
      </c>
      <c r="E52" s="4"/>
      <c r="F52" s="4"/>
      <c r="G52" s="94">
        <f t="shared" ref="G52" si="31">+B52+E52</f>
        <v>88</v>
      </c>
      <c r="H52" s="94">
        <f t="shared" ref="H52" si="32">+C52+F52</f>
        <v>0</v>
      </c>
      <c r="I52" s="94">
        <f t="shared" ref="I52" si="33">+G52+H52</f>
        <v>88</v>
      </c>
    </row>
    <row r="53" spans="1:9" x14ac:dyDescent="0.2">
      <c r="A53" s="74"/>
      <c r="B53" s="75"/>
      <c r="C53" s="73"/>
      <c r="D53" s="73"/>
    </row>
  </sheetData>
  <mergeCells count="13">
    <mergeCell ref="A4:A5"/>
    <mergeCell ref="B4:D4"/>
    <mergeCell ref="A2:I2"/>
    <mergeCell ref="E4:F4"/>
    <mergeCell ref="G4:I4"/>
    <mergeCell ref="B5:B6"/>
    <mergeCell ref="C5:C6"/>
    <mergeCell ref="D5:D6"/>
    <mergeCell ref="E5:E6"/>
    <mergeCell ref="F5:F6"/>
    <mergeCell ref="G5:G6"/>
    <mergeCell ref="H5:H6"/>
    <mergeCell ref="I5:I6"/>
  </mergeCells>
  <phoneticPr fontId="0" type="noConversion"/>
  <printOptions horizontalCentered="1"/>
  <pageMargins left="0.31496062992125984" right="0.19685039370078741" top="0.9055118110236221" bottom="0.11811023622047245" header="0.51181102362204722" footer="0.51181102362204722"/>
  <pageSetup paperSize="8" orientation="portrait" cellComments="asDisplayed" useFirstPageNumber="1" r:id="rId1"/>
  <headerFooter alignWithMargins="0">
    <oddFooter xml:space="preserve">&amp;C&amp;P&amp;R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66"/>
  <sheetViews>
    <sheetView zoomScale="75" zoomScaleNormal="75" zoomScaleSheetLayoutView="75" workbookViewId="0">
      <selection activeCell="C15" sqref="C15"/>
    </sheetView>
  </sheetViews>
  <sheetFormatPr defaultRowHeight="12.75" x14ac:dyDescent="0.2"/>
  <cols>
    <col min="1" max="1" width="9.140625" style="21"/>
    <col min="2" max="2" width="76.42578125" style="21" customWidth="1"/>
    <col min="3" max="3" width="14.28515625" style="23" customWidth="1"/>
    <col min="4" max="4" width="12.42578125" style="22" customWidth="1"/>
    <col min="5" max="5" width="13.42578125" style="22" customWidth="1"/>
    <col min="6" max="6" width="13" style="22" customWidth="1"/>
    <col min="7" max="7" width="12.28515625" style="22" customWidth="1"/>
    <col min="8" max="9" width="13.7109375" style="22" customWidth="1"/>
    <col min="10" max="10" width="15.5703125" style="21" customWidth="1"/>
    <col min="11" max="11" width="14.140625" style="21" customWidth="1"/>
    <col min="12" max="12" width="13" style="21" customWidth="1"/>
    <col min="13" max="13" width="11.28515625" style="21" customWidth="1"/>
    <col min="14" max="14" width="9.5703125" style="21" customWidth="1"/>
    <col min="15" max="15" width="12.42578125" style="21" customWidth="1"/>
    <col min="16" max="16" width="11.28515625" style="21" customWidth="1"/>
    <col min="17" max="16384" width="9.140625" style="21"/>
  </cols>
  <sheetData>
    <row r="1" spans="1:19" ht="15" x14ac:dyDescent="0.2">
      <c r="F1" s="107"/>
      <c r="G1" s="107"/>
      <c r="H1" s="107"/>
      <c r="I1" s="107"/>
      <c r="J1" s="107"/>
    </row>
    <row r="2" spans="1:19" ht="16.5" customHeight="1" x14ac:dyDescent="0.2">
      <c r="B2" s="108" t="s">
        <v>77</v>
      </c>
      <c r="C2" s="108"/>
      <c r="D2" s="108"/>
      <c r="E2" s="108"/>
      <c r="F2" s="108"/>
      <c r="G2" s="108"/>
      <c r="H2" s="108"/>
      <c r="I2" s="108"/>
      <c r="J2" s="108"/>
      <c r="K2" s="92"/>
      <c r="L2" s="92"/>
      <c r="M2" s="92"/>
      <c r="N2" s="92"/>
      <c r="O2" s="92"/>
      <c r="P2" s="92"/>
    </row>
    <row r="3" spans="1:19" ht="12.75" customHeight="1" x14ac:dyDescent="0.2">
      <c r="B3" s="24"/>
      <c r="C3" s="25"/>
      <c r="D3" s="25"/>
      <c r="E3" s="25"/>
      <c r="F3" s="25"/>
      <c r="G3" s="21"/>
      <c r="H3" s="21"/>
      <c r="I3" s="21"/>
      <c r="J3" s="21" t="s">
        <v>14</v>
      </c>
    </row>
    <row r="4" spans="1:19" ht="25.5" customHeight="1" x14ac:dyDescent="0.25">
      <c r="A4" s="128" t="s">
        <v>68</v>
      </c>
      <c r="B4" s="115" t="s">
        <v>15</v>
      </c>
      <c r="C4" s="116"/>
      <c r="D4" s="126" t="s">
        <v>16</v>
      </c>
      <c r="E4" s="116" t="s">
        <v>17</v>
      </c>
      <c r="F4" s="126" t="s">
        <v>18</v>
      </c>
      <c r="G4" s="126" t="s">
        <v>7</v>
      </c>
      <c r="H4" s="129" t="s">
        <v>19</v>
      </c>
      <c r="I4" s="130"/>
      <c r="J4" s="125" t="s">
        <v>20</v>
      </c>
      <c r="K4" s="121"/>
      <c r="L4" s="28"/>
      <c r="M4" s="122"/>
      <c r="N4" s="124"/>
      <c r="O4" s="122"/>
      <c r="P4" s="124"/>
      <c r="Q4" s="31"/>
      <c r="R4" s="119"/>
      <c r="S4" s="119"/>
    </row>
    <row r="5" spans="1:19" ht="24.75" customHeight="1" x14ac:dyDescent="0.25">
      <c r="A5" s="128"/>
      <c r="B5" s="115"/>
      <c r="C5" s="117"/>
      <c r="D5" s="127"/>
      <c r="E5" s="117"/>
      <c r="F5" s="127"/>
      <c r="G5" s="127"/>
      <c r="H5" s="26" t="s">
        <v>21</v>
      </c>
      <c r="I5" s="26" t="s">
        <v>22</v>
      </c>
      <c r="J5" s="125"/>
      <c r="K5" s="121"/>
      <c r="L5" s="29"/>
      <c r="M5" s="122"/>
      <c r="N5" s="124"/>
      <c r="O5" s="122"/>
      <c r="P5" s="124"/>
      <c r="Q5" s="31"/>
      <c r="R5" s="119"/>
      <c r="S5" s="119"/>
    </row>
    <row r="6" spans="1:19" ht="24.75" customHeight="1" x14ac:dyDescent="0.25">
      <c r="A6" s="89"/>
      <c r="B6" s="35" t="s">
        <v>12</v>
      </c>
      <c r="C6" s="33"/>
      <c r="D6" s="34"/>
      <c r="E6" s="33"/>
      <c r="F6" s="34"/>
      <c r="G6" s="34"/>
      <c r="H6" s="26"/>
      <c r="I6" s="26"/>
      <c r="J6" s="26"/>
      <c r="K6" s="27"/>
      <c r="L6" s="29"/>
      <c r="M6" s="29"/>
      <c r="N6" s="30"/>
      <c r="O6" s="29"/>
      <c r="P6" s="30"/>
      <c r="Q6" s="31"/>
      <c r="R6" s="32"/>
      <c r="S6" s="32"/>
    </row>
    <row r="7" spans="1:19" s="39" customFormat="1" ht="12.75" customHeight="1" x14ac:dyDescent="0.2">
      <c r="A7" s="90" t="s">
        <v>69</v>
      </c>
      <c r="B7" s="36" t="s">
        <v>23</v>
      </c>
      <c r="C7" s="37">
        <f>SUM(C26:H26,D7:J7)</f>
        <v>899171</v>
      </c>
      <c r="D7" s="37">
        <v>611556</v>
      </c>
      <c r="E7" s="37">
        <v>92164</v>
      </c>
      <c r="F7" s="37">
        <v>182473</v>
      </c>
      <c r="G7" s="37"/>
      <c r="H7" s="37"/>
      <c r="I7" s="37"/>
      <c r="J7" s="37"/>
      <c r="K7" s="38"/>
    </row>
    <row r="8" spans="1:19" s="39" customFormat="1" ht="12.75" customHeight="1" x14ac:dyDescent="0.2">
      <c r="A8" s="90" t="s">
        <v>70</v>
      </c>
      <c r="B8" s="36" t="s">
        <v>24</v>
      </c>
      <c r="C8" s="37">
        <f t="shared" ref="C8:C13" si="0">SUM(C27:H27,D8:J8)</f>
        <v>69614</v>
      </c>
      <c r="D8" s="37">
        <v>60723</v>
      </c>
      <c r="E8" s="37">
        <v>8891</v>
      </c>
      <c r="F8" s="37"/>
      <c r="G8" s="37"/>
      <c r="H8" s="37"/>
      <c r="I8" s="37"/>
      <c r="J8" s="37"/>
      <c r="K8" s="38"/>
    </row>
    <row r="9" spans="1:19" s="39" customFormat="1" ht="12.75" customHeight="1" x14ac:dyDescent="0.2">
      <c r="A9" s="90"/>
      <c r="B9" s="72" t="s">
        <v>76</v>
      </c>
      <c r="C9" s="37">
        <f t="shared" si="0"/>
        <v>0</v>
      </c>
      <c r="D9" s="37"/>
      <c r="E9" s="37"/>
      <c r="F9" s="37"/>
      <c r="G9" s="37"/>
      <c r="H9" s="37"/>
      <c r="I9" s="37"/>
      <c r="J9" s="37"/>
      <c r="K9" s="38"/>
    </row>
    <row r="10" spans="1:19" s="39" customFormat="1" ht="12.75" customHeight="1" x14ac:dyDescent="0.2">
      <c r="A10" s="90" t="s">
        <v>71</v>
      </c>
      <c r="B10" s="36" t="s">
        <v>75</v>
      </c>
      <c r="C10" s="37">
        <f t="shared" si="0"/>
        <v>13075</v>
      </c>
      <c r="D10" s="37">
        <v>11397</v>
      </c>
      <c r="E10" s="37">
        <v>1678</v>
      </c>
      <c r="F10" s="37"/>
      <c r="G10" s="37"/>
      <c r="H10" s="37"/>
      <c r="I10" s="37"/>
      <c r="J10" s="37"/>
      <c r="K10" s="38"/>
    </row>
    <row r="11" spans="1:19" s="39" customFormat="1" ht="12.75" customHeight="1" x14ac:dyDescent="0.2">
      <c r="A11" s="90" t="s">
        <v>72</v>
      </c>
      <c r="B11" s="36" t="s">
        <v>26</v>
      </c>
      <c r="C11" s="37">
        <f t="shared" si="0"/>
        <v>90369</v>
      </c>
      <c r="D11" s="37">
        <v>78411</v>
      </c>
      <c r="E11" s="37">
        <v>11958</v>
      </c>
      <c r="F11" s="37"/>
      <c r="G11" s="37"/>
      <c r="H11" s="37"/>
      <c r="I11" s="37"/>
      <c r="J11" s="37"/>
      <c r="K11" s="38"/>
    </row>
    <row r="12" spans="1:19" s="39" customFormat="1" ht="12.75" customHeight="1" x14ac:dyDescent="0.2">
      <c r="A12" s="90" t="s">
        <v>73</v>
      </c>
      <c r="B12" s="36" t="s">
        <v>74</v>
      </c>
      <c r="C12" s="37">
        <f t="shared" si="0"/>
        <v>31283</v>
      </c>
      <c r="D12" s="37">
        <v>27171</v>
      </c>
      <c r="E12" s="37">
        <v>4112</v>
      </c>
      <c r="F12" s="37"/>
      <c r="G12" s="37"/>
      <c r="H12" s="37"/>
      <c r="I12" s="37"/>
      <c r="J12" s="37"/>
      <c r="K12" s="38"/>
    </row>
    <row r="13" spans="1:19" s="39" customFormat="1" ht="27" customHeight="1" x14ac:dyDescent="0.25">
      <c r="A13" s="90"/>
      <c r="B13" s="40" t="s">
        <v>25</v>
      </c>
      <c r="C13" s="37">
        <f t="shared" si="0"/>
        <v>1103512</v>
      </c>
      <c r="D13" s="41">
        <f t="shared" ref="D13:J13" si="1">SUM(D7:D12)</f>
        <v>789258</v>
      </c>
      <c r="E13" s="41">
        <f t="shared" si="1"/>
        <v>118803</v>
      </c>
      <c r="F13" s="41">
        <f t="shared" si="1"/>
        <v>182473</v>
      </c>
      <c r="G13" s="41">
        <f t="shared" si="1"/>
        <v>0</v>
      </c>
      <c r="H13" s="41">
        <f t="shared" si="1"/>
        <v>0</v>
      </c>
      <c r="I13" s="41">
        <f t="shared" si="1"/>
        <v>0</v>
      </c>
      <c r="J13" s="41">
        <f t="shared" si="1"/>
        <v>0</v>
      </c>
      <c r="K13" s="38"/>
    </row>
    <row r="14" spans="1:19" s="39" customFormat="1" ht="27" customHeight="1" x14ac:dyDescent="0.25">
      <c r="A14" s="90"/>
      <c r="B14" s="42" t="s">
        <v>27</v>
      </c>
      <c r="C14" s="43">
        <f>SUM(D14:J14,C33:H33)</f>
        <v>1103512</v>
      </c>
      <c r="D14" s="44">
        <f>SUM(D13)</f>
        <v>789258</v>
      </c>
      <c r="E14" s="44">
        <f t="shared" ref="E14:J14" si="2">SUM(E13)</f>
        <v>118803</v>
      </c>
      <c r="F14" s="44">
        <f t="shared" si="2"/>
        <v>182473</v>
      </c>
      <c r="G14" s="44">
        <f t="shared" si="2"/>
        <v>0</v>
      </c>
      <c r="H14" s="44">
        <f t="shared" si="2"/>
        <v>0</v>
      </c>
      <c r="I14" s="44">
        <f t="shared" si="2"/>
        <v>0</v>
      </c>
      <c r="J14" s="44">
        <f t="shared" si="2"/>
        <v>0</v>
      </c>
      <c r="K14" s="38"/>
    </row>
    <row r="15" spans="1:19" x14ac:dyDescent="0.2">
      <c r="G15" s="21"/>
      <c r="H15" s="21"/>
      <c r="I15" s="21"/>
    </row>
    <row r="16" spans="1:19" x14ac:dyDescent="0.2">
      <c r="B16" s="39"/>
      <c r="D16" s="45"/>
      <c r="E16" s="45"/>
      <c r="F16" s="45"/>
      <c r="G16" s="21"/>
      <c r="H16" s="21"/>
      <c r="I16" s="21"/>
    </row>
    <row r="17" spans="1:9" x14ac:dyDescent="0.2">
      <c r="B17" s="39"/>
      <c r="D17" s="45"/>
      <c r="E17" s="45"/>
      <c r="F17" s="45"/>
      <c r="G17" s="21"/>
      <c r="H17" s="21"/>
      <c r="I17" s="21"/>
    </row>
    <row r="18" spans="1:9" x14ac:dyDescent="0.2">
      <c r="B18" s="39"/>
      <c r="D18" s="45"/>
      <c r="E18" s="45"/>
      <c r="F18" s="45"/>
      <c r="G18" s="21"/>
      <c r="H18" s="21"/>
      <c r="I18" s="21"/>
    </row>
    <row r="19" spans="1:9" x14ac:dyDescent="0.2">
      <c r="B19" s="39"/>
      <c r="G19" s="21"/>
      <c r="H19" s="21"/>
      <c r="I19" s="21"/>
    </row>
    <row r="20" spans="1:9" x14ac:dyDescent="0.2">
      <c r="B20" s="39"/>
      <c r="G20" s="21"/>
      <c r="H20" s="21"/>
      <c r="I20" s="21"/>
    </row>
    <row r="21" spans="1:9" ht="15" customHeight="1" x14ac:dyDescent="0.2">
      <c r="B21" s="108"/>
      <c r="C21" s="108"/>
      <c r="D21" s="108"/>
      <c r="E21" s="108"/>
      <c r="F21" s="108"/>
      <c r="G21" s="108"/>
      <c r="H21" s="108"/>
      <c r="I21" s="21"/>
    </row>
    <row r="22" spans="1:9" ht="15" x14ac:dyDescent="0.2">
      <c r="B22" s="46"/>
      <c r="C22" s="46"/>
      <c r="D22" s="46"/>
      <c r="E22" s="123"/>
      <c r="F22" s="123"/>
      <c r="G22" s="21"/>
      <c r="H22" s="21"/>
      <c r="I22" s="21"/>
    </row>
    <row r="23" spans="1:9" ht="25.5" customHeight="1" x14ac:dyDescent="0.2">
      <c r="B23" s="113" t="s">
        <v>15</v>
      </c>
      <c r="C23" s="125" t="s">
        <v>28</v>
      </c>
      <c r="D23" s="125"/>
      <c r="E23" s="126" t="s">
        <v>29</v>
      </c>
      <c r="F23" s="112" t="s">
        <v>30</v>
      </c>
      <c r="G23" s="125" t="s">
        <v>31</v>
      </c>
      <c r="H23" s="112" t="s">
        <v>32</v>
      </c>
      <c r="I23" s="21"/>
    </row>
    <row r="24" spans="1:9" ht="21.75" customHeight="1" x14ac:dyDescent="0.2">
      <c r="B24" s="114"/>
      <c r="C24" s="26" t="s">
        <v>21</v>
      </c>
      <c r="D24" s="26" t="s">
        <v>22</v>
      </c>
      <c r="E24" s="127"/>
      <c r="F24" s="112"/>
      <c r="G24" s="125"/>
      <c r="H24" s="112"/>
      <c r="I24" s="21"/>
    </row>
    <row r="25" spans="1:9" ht="21.75" customHeight="1" x14ac:dyDescent="0.2">
      <c r="B25" s="35" t="s">
        <v>12</v>
      </c>
      <c r="C25" s="34"/>
      <c r="D25" s="26"/>
      <c r="E25" s="34"/>
      <c r="F25" s="49"/>
      <c r="G25" s="26"/>
      <c r="H25" s="49"/>
      <c r="I25" s="21"/>
    </row>
    <row r="26" spans="1:9" ht="12.75" customHeight="1" x14ac:dyDescent="0.2">
      <c r="A26" s="90" t="s">
        <v>69</v>
      </c>
      <c r="B26" s="36" t="s">
        <v>23</v>
      </c>
      <c r="C26" s="34"/>
      <c r="D26" s="26"/>
      <c r="E26" s="93">
        <v>12978</v>
      </c>
      <c r="F26" s="49"/>
      <c r="G26" s="26"/>
      <c r="H26" s="49"/>
      <c r="I26" s="21"/>
    </row>
    <row r="27" spans="1:9" ht="12.75" customHeight="1" x14ac:dyDescent="0.2">
      <c r="A27" s="90" t="s">
        <v>70</v>
      </c>
      <c r="B27" s="36" t="s">
        <v>24</v>
      </c>
      <c r="C27" s="34"/>
      <c r="D27" s="26"/>
      <c r="E27" s="34"/>
      <c r="F27" s="49"/>
      <c r="G27" s="26"/>
      <c r="H27" s="49"/>
      <c r="I27" s="21"/>
    </row>
    <row r="28" spans="1:9" ht="12.75" customHeight="1" x14ac:dyDescent="0.25">
      <c r="A28" s="90"/>
      <c r="B28" s="72" t="s">
        <v>76</v>
      </c>
      <c r="C28" s="50"/>
      <c r="D28" s="37"/>
      <c r="E28" s="37"/>
      <c r="F28" s="37"/>
      <c r="G28" s="37"/>
      <c r="H28" s="37"/>
      <c r="I28" s="21"/>
    </row>
    <row r="29" spans="1:9" ht="12.75" customHeight="1" x14ac:dyDescent="0.25">
      <c r="A29" s="90" t="s">
        <v>71</v>
      </c>
      <c r="B29" s="36" t="s">
        <v>75</v>
      </c>
      <c r="C29" s="50"/>
      <c r="D29" s="37"/>
      <c r="E29" s="37"/>
      <c r="F29" s="37"/>
      <c r="G29" s="37"/>
      <c r="H29" s="37"/>
      <c r="I29" s="21"/>
    </row>
    <row r="30" spans="1:9" ht="12.75" customHeight="1" x14ac:dyDescent="0.25">
      <c r="A30" s="90" t="s">
        <v>72</v>
      </c>
      <c r="B30" s="36" t="s">
        <v>26</v>
      </c>
      <c r="C30" s="50"/>
      <c r="D30" s="37"/>
      <c r="E30" s="37"/>
      <c r="F30" s="51"/>
      <c r="G30" s="37"/>
      <c r="H30" s="37"/>
      <c r="I30" s="21"/>
    </row>
    <row r="31" spans="1:9" ht="12.75" customHeight="1" x14ac:dyDescent="0.25">
      <c r="A31" s="90" t="s">
        <v>73</v>
      </c>
      <c r="B31" s="36" t="s">
        <v>74</v>
      </c>
      <c r="C31" s="50"/>
      <c r="D31" s="37"/>
      <c r="E31" s="37"/>
      <c r="F31" s="51"/>
      <c r="G31" s="37"/>
      <c r="H31" s="37"/>
      <c r="I31" s="21"/>
    </row>
    <row r="32" spans="1:9" ht="27" customHeight="1" x14ac:dyDescent="0.25">
      <c r="B32" s="40" t="s">
        <v>25</v>
      </c>
      <c r="C32" s="41">
        <f t="shared" ref="C32:H32" si="3">SUM(C26:C31)</f>
        <v>0</v>
      </c>
      <c r="D32" s="41">
        <f t="shared" si="3"/>
        <v>0</v>
      </c>
      <c r="E32" s="41">
        <f t="shared" si="3"/>
        <v>12978</v>
      </c>
      <c r="F32" s="41">
        <f t="shared" si="3"/>
        <v>0</v>
      </c>
      <c r="G32" s="41">
        <f t="shared" si="3"/>
        <v>0</v>
      </c>
      <c r="H32" s="41">
        <f t="shared" si="3"/>
        <v>0</v>
      </c>
      <c r="I32" s="21"/>
    </row>
    <row r="33" spans="2:10" ht="24" customHeight="1" x14ac:dyDescent="0.25">
      <c r="B33" s="42" t="s">
        <v>27</v>
      </c>
      <c r="C33" s="43">
        <f t="shared" ref="C33:H33" si="4">SUM(C32)</f>
        <v>0</v>
      </c>
      <c r="D33" s="43">
        <f t="shared" si="4"/>
        <v>0</v>
      </c>
      <c r="E33" s="43">
        <f t="shared" si="4"/>
        <v>12978</v>
      </c>
      <c r="F33" s="43">
        <f t="shared" si="4"/>
        <v>0</v>
      </c>
      <c r="G33" s="43">
        <f t="shared" si="4"/>
        <v>0</v>
      </c>
      <c r="H33" s="43">
        <f t="shared" si="4"/>
        <v>0</v>
      </c>
      <c r="I33" s="21"/>
      <c r="J33" s="22">
        <f>+C14+E33</f>
        <v>1116490</v>
      </c>
    </row>
    <row r="34" spans="2:10" ht="18" x14ac:dyDescent="0.25">
      <c r="B34" s="52"/>
      <c r="C34" s="53"/>
      <c r="D34" s="53"/>
      <c r="E34" s="53"/>
      <c r="F34" s="53"/>
      <c r="G34" s="21"/>
      <c r="H34" s="21"/>
      <c r="I34" s="21"/>
    </row>
    <row r="35" spans="2:10" ht="18" customHeight="1" x14ac:dyDescent="0.25">
      <c r="B35" s="54"/>
      <c r="C35" s="55"/>
      <c r="D35" s="55"/>
      <c r="E35" s="55"/>
      <c r="F35" s="55"/>
      <c r="G35" s="55"/>
      <c r="H35" s="55"/>
      <c r="I35" s="55"/>
      <c r="J35" s="55"/>
    </row>
    <row r="36" spans="2:10" ht="18" customHeight="1" x14ac:dyDescent="0.2">
      <c r="B36" s="55"/>
      <c r="C36" s="55"/>
      <c r="D36" s="55"/>
      <c r="E36" s="55"/>
      <c r="F36" s="55"/>
      <c r="G36" s="55"/>
      <c r="H36" s="55"/>
      <c r="I36" s="55"/>
      <c r="J36" s="55"/>
    </row>
    <row r="37" spans="2:10" ht="18.75" customHeight="1" x14ac:dyDescent="0.2">
      <c r="B37" s="55"/>
      <c r="C37" s="55"/>
      <c r="D37" s="55"/>
      <c r="E37" s="55"/>
      <c r="F37" s="55"/>
      <c r="G37" s="55"/>
      <c r="H37" s="55"/>
      <c r="I37" s="55"/>
      <c r="J37" s="55"/>
    </row>
    <row r="38" spans="2:10" ht="21" customHeight="1" x14ac:dyDescent="0.2">
      <c r="B38" s="55"/>
      <c r="C38" s="55"/>
      <c r="D38" s="55"/>
      <c r="E38" s="55"/>
      <c r="F38" s="55"/>
      <c r="G38" s="55"/>
      <c r="H38" s="55"/>
      <c r="I38" s="55"/>
      <c r="J38" s="55"/>
    </row>
    <row r="39" spans="2:10" ht="16.5" customHeight="1" x14ac:dyDescent="0.2">
      <c r="B39" s="56"/>
      <c r="C39" s="57"/>
      <c r="D39" s="55"/>
      <c r="E39" s="55"/>
      <c r="F39" s="55"/>
      <c r="G39" s="55"/>
      <c r="H39" s="55"/>
      <c r="I39" s="55"/>
      <c r="J39" s="55"/>
    </row>
    <row r="40" spans="2:10" ht="21.75" hidden="1" customHeight="1" x14ac:dyDescent="0.2">
      <c r="B40" s="55"/>
      <c r="C40" s="55"/>
      <c r="D40" s="55"/>
      <c r="E40" s="55"/>
      <c r="F40" s="55"/>
      <c r="G40" s="55"/>
      <c r="H40" s="55"/>
      <c r="I40" s="55"/>
      <c r="J40" s="55"/>
    </row>
    <row r="41" spans="2:10" ht="17.25" customHeight="1" x14ac:dyDescent="0.2">
      <c r="B41" s="56"/>
      <c r="C41" s="57"/>
      <c r="D41" s="55"/>
      <c r="E41" s="55"/>
      <c r="F41" s="55"/>
      <c r="G41" s="55"/>
      <c r="H41" s="55"/>
      <c r="I41" s="55"/>
      <c r="J41" s="55"/>
    </row>
    <row r="42" spans="2:10" ht="16.5" customHeight="1" x14ac:dyDescent="0.2">
      <c r="B42" s="58"/>
      <c r="C42" s="55"/>
      <c r="D42" s="55"/>
      <c r="E42" s="55"/>
      <c r="F42" s="55"/>
      <c r="G42" s="55"/>
      <c r="H42" s="55"/>
      <c r="I42" s="55"/>
      <c r="J42" s="55"/>
    </row>
    <row r="43" spans="2:10" ht="20.25" customHeight="1" x14ac:dyDescent="0.2">
      <c r="B43" s="59"/>
      <c r="C43" s="55"/>
      <c r="D43" s="55"/>
      <c r="E43" s="55"/>
      <c r="F43" s="55"/>
      <c r="G43" s="55"/>
      <c r="H43" s="55"/>
      <c r="I43" s="55"/>
      <c r="J43" s="55"/>
    </row>
    <row r="44" spans="2:10" ht="18" customHeight="1" x14ac:dyDescent="0.2">
      <c r="B44" s="59"/>
      <c r="C44" s="55"/>
      <c r="D44" s="55"/>
      <c r="E44" s="55"/>
      <c r="F44" s="55"/>
      <c r="G44" s="55"/>
      <c r="H44" s="55"/>
      <c r="I44" s="55"/>
      <c r="J44" s="55"/>
    </row>
    <row r="45" spans="2:10" ht="18" customHeight="1" x14ac:dyDescent="0.2">
      <c r="B45" s="55"/>
      <c r="C45" s="55"/>
      <c r="D45" s="55"/>
      <c r="E45" s="55"/>
      <c r="F45" s="55"/>
      <c r="G45" s="55"/>
      <c r="H45" s="55"/>
      <c r="I45" s="55"/>
      <c r="J45" s="55"/>
    </row>
    <row r="46" spans="2:10" ht="18" customHeight="1" x14ac:dyDescent="0.2">
      <c r="B46" s="55"/>
      <c r="C46" s="55"/>
      <c r="D46" s="55"/>
      <c r="E46" s="55"/>
      <c r="F46" s="55"/>
      <c r="G46" s="55"/>
      <c r="H46" s="55"/>
      <c r="I46" s="55"/>
      <c r="J46" s="55"/>
    </row>
    <row r="47" spans="2:10" ht="18" customHeight="1" x14ac:dyDescent="0.2">
      <c r="B47" s="55"/>
      <c r="C47" s="55"/>
      <c r="D47" s="55"/>
      <c r="E47" s="55"/>
      <c r="F47" s="55"/>
      <c r="G47" s="55"/>
      <c r="H47" s="55"/>
      <c r="I47" s="55"/>
      <c r="J47" s="55"/>
    </row>
    <row r="48" spans="2:10" ht="18" customHeight="1" x14ac:dyDescent="0.2">
      <c r="B48" s="55"/>
      <c r="C48" s="55"/>
      <c r="D48" s="55"/>
      <c r="E48" s="55"/>
      <c r="F48" s="55"/>
      <c r="G48" s="55"/>
      <c r="H48" s="55"/>
      <c r="I48" s="55"/>
      <c r="J48" s="55"/>
    </row>
    <row r="49" spans="2:10" ht="18" customHeight="1" x14ac:dyDescent="0.2">
      <c r="B49" s="55"/>
      <c r="C49" s="55"/>
      <c r="D49" s="55"/>
      <c r="E49" s="55"/>
      <c r="F49" s="55"/>
      <c r="G49" s="55"/>
      <c r="H49" s="55"/>
      <c r="I49" s="55"/>
      <c r="J49" s="55"/>
    </row>
    <row r="50" spans="2:10" ht="18" customHeight="1" x14ac:dyDescent="0.2">
      <c r="B50" s="55"/>
      <c r="C50" s="55"/>
      <c r="D50" s="55"/>
      <c r="E50" s="55"/>
      <c r="F50" s="55"/>
      <c r="G50" s="55"/>
      <c r="H50" s="55"/>
      <c r="I50" s="55"/>
      <c r="J50" s="55"/>
    </row>
    <row r="51" spans="2:10" ht="18" customHeight="1" x14ac:dyDescent="0.2">
      <c r="B51" s="55"/>
      <c r="C51" s="55"/>
      <c r="D51" s="55"/>
      <c r="E51" s="55"/>
      <c r="F51" s="55"/>
      <c r="G51" s="55"/>
      <c r="H51" s="55"/>
      <c r="I51" s="55"/>
      <c r="J51" s="55"/>
    </row>
    <row r="52" spans="2:10" ht="18" customHeight="1" x14ac:dyDescent="0.2">
      <c r="B52" s="55"/>
      <c r="C52" s="55"/>
      <c r="D52" s="55"/>
      <c r="E52" s="55"/>
      <c r="F52" s="55"/>
      <c r="G52" s="55"/>
      <c r="H52" s="55"/>
      <c r="I52" s="55"/>
      <c r="J52" s="55"/>
    </row>
    <row r="53" spans="2:10" ht="18" customHeight="1" x14ac:dyDescent="0.2">
      <c r="B53" s="55"/>
      <c r="C53" s="55"/>
      <c r="D53" s="55"/>
      <c r="E53" s="55"/>
      <c r="F53" s="55"/>
      <c r="G53" s="55"/>
      <c r="H53" s="55"/>
      <c r="I53" s="55"/>
      <c r="J53" s="55"/>
    </row>
    <row r="54" spans="2:10" ht="18" customHeight="1" x14ac:dyDescent="0.2">
      <c r="B54" s="55"/>
      <c r="C54" s="55"/>
      <c r="D54" s="55"/>
      <c r="E54" s="55"/>
      <c r="F54" s="55"/>
      <c r="G54" s="55"/>
      <c r="H54" s="55"/>
      <c r="I54" s="55"/>
      <c r="J54" s="55"/>
    </row>
    <row r="55" spans="2:10" ht="18" customHeight="1" x14ac:dyDescent="0.2">
      <c r="B55" s="55"/>
      <c r="C55" s="55"/>
      <c r="D55" s="55"/>
      <c r="E55" s="55"/>
      <c r="F55" s="55"/>
      <c r="G55" s="55"/>
      <c r="H55" s="55"/>
      <c r="I55" s="55"/>
      <c r="J55" s="55"/>
    </row>
    <row r="56" spans="2:10" ht="18" customHeight="1" x14ac:dyDescent="0.2">
      <c r="B56" s="55"/>
      <c r="C56" s="55"/>
      <c r="D56" s="55"/>
      <c r="E56" s="55"/>
      <c r="F56" s="55"/>
      <c r="G56" s="55"/>
      <c r="H56" s="55"/>
      <c r="I56" s="55"/>
      <c r="J56" s="55"/>
    </row>
    <row r="57" spans="2:10" ht="18" customHeight="1" x14ac:dyDescent="0.2">
      <c r="B57" s="60"/>
      <c r="C57" s="61"/>
      <c r="D57" s="61"/>
      <c r="E57" s="61"/>
      <c r="F57" s="61"/>
      <c r="G57" s="21"/>
      <c r="H57" s="21"/>
      <c r="I57" s="21"/>
    </row>
    <row r="58" spans="2:10" ht="18" customHeight="1" x14ac:dyDescent="0.2">
      <c r="B58" s="60"/>
      <c r="C58" s="61"/>
      <c r="D58" s="61"/>
      <c r="E58" s="61"/>
      <c r="F58" s="61"/>
      <c r="G58" s="21"/>
      <c r="H58" s="21"/>
      <c r="I58" s="21"/>
    </row>
    <row r="59" spans="2:10" ht="18" customHeight="1" x14ac:dyDescent="0.2">
      <c r="B59" s="60"/>
      <c r="C59" s="61"/>
      <c r="D59" s="61"/>
      <c r="E59" s="61"/>
      <c r="F59" s="61"/>
      <c r="G59" s="21"/>
      <c r="H59" s="21"/>
      <c r="I59" s="21"/>
    </row>
    <row r="60" spans="2:10" ht="18" customHeight="1" x14ac:dyDescent="0.2">
      <c r="B60" s="60"/>
      <c r="C60" s="61"/>
      <c r="D60" s="61"/>
      <c r="E60" s="61"/>
      <c r="F60" s="61"/>
      <c r="G60" s="21"/>
      <c r="H60" s="21"/>
      <c r="I60" s="21"/>
    </row>
    <row r="61" spans="2:10" ht="18" customHeight="1" x14ac:dyDescent="0.2">
      <c r="B61" s="61"/>
      <c r="C61" s="61"/>
      <c r="D61" s="61"/>
      <c r="E61" s="61"/>
      <c r="F61" s="61"/>
      <c r="G61" s="21"/>
      <c r="H61" s="21"/>
      <c r="I61" s="21"/>
    </row>
    <row r="62" spans="2:10" ht="18" customHeight="1" x14ac:dyDescent="0.2">
      <c r="B62" s="60"/>
      <c r="C62" s="61"/>
      <c r="D62" s="61"/>
      <c r="E62" s="61"/>
      <c r="F62" s="61"/>
      <c r="G62" s="21"/>
      <c r="H62" s="21"/>
      <c r="I62" s="21"/>
    </row>
    <row r="63" spans="2:10" ht="18" customHeight="1" x14ac:dyDescent="0.2">
      <c r="B63" s="60"/>
      <c r="C63" s="61"/>
      <c r="D63" s="61"/>
      <c r="E63" s="61"/>
      <c r="F63" s="61"/>
      <c r="G63" s="21"/>
      <c r="H63" s="21"/>
      <c r="I63" s="21"/>
    </row>
    <row r="64" spans="2:10" ht="18" customHeight="1" x14ac:dyDescent="0.2">
      <c r="B64" s="60"/>
      <c r="C64" s="61"/>
      <c r="D64" s="61"/>
      <c r="E64" s="61"/>
      <c r="F64" s="61"/>
      <c r="G64" s="21"/>
      <c r="H64" s="21"/>
      <c r="I64" s="21"/>
    </row>
    <row r="65" spans="2:9" ht="18" customHeight="1" x14ac:dyDescent="0.2">
      <c r="B65" s="60"/>
      <c r="C65" s="61"/>
      <c r="D65" s="61"/>
      <c r="E65" s="61"/>
      <c r="F65" s="61"/>
      <c r="G65" s="21"/>
      <c r="H65" s="21"/>
      <c r="I65" s="21"/>
    </row>
    <row r="66" spans="2:9" ht="18" customHeight="1" x14ac:dyDescent="0.2">
      <c r="B66" s="60"/>
      <c r="C66" s="61"/>
      <c r="D66" s="61"/>
      <c r="E66" s="61"/>
      <c r="F66" s="61"/>
      <c r="G66" s="21"/>
      <c r="H66" s="21"/>
      <c r="I66" s="21"/>
    </row>
    <row r="67" spans="2:9" ht="18" customHeight="1" x14ac:dyDescent="0.2">
      <c r="B67" s="60"/>
      <c r="C67" s="61"/>
      <c r="D67" s="61"/>
      <c r="E67" s="61"/>
      <c r="F67" s="61"/>
      <c r="G67" s="21"/>
      <c r="H67" s="21"/>
      <c r="I67" s="21"/>
    </row>
    <row r="68" spans="2:9" ht="18" customHeight="1" x14ac:dyDescent="0.2">
      <c r="B68" s="62"/>
      <c r="C68" s="61"/>
      <c r="D68" s="61"/>
      <c r="E68" s="61"/>
      <c r="F68" s="61"/>
      <c r="G68" s="21"/>
      <c r="H68" s="21"/>
      <c r="I68" s="21"/>
    </row>
    <row r="69" spans="2:9" ht="18" customHeight="1" x14ac:dyDescent="0.2">
      <c r="B69" s="63"/>
      <c r="C69" s="61"/>
      <c r="D69" s="61"/>
      <c r="E69" s="61"/>
      <c r="F69" s="61"/>
      <c r="G69" s="21"/>
      <c r="H69" s="21"/>
      <c r="I69" s="21"/>
    </row>
    <row r="70" spans="2:9" ht="18" customHeight="1" x14ac:dyDescent="0.2">
      <c r="B70" s="64"/>
      <c r="C70" s="61"/>
      <c r="D70" s="61"/>
      <c r="E70" s="61"/>
      <c r="F70" s="61"/>
      <c r="G70" s="21"/>
      <c r="H70" s="21"/>
      <c r="I70" s="21"/>
    </row>
    <row r="71" spans="2:9" ht="18" customHeight="1" x14ac:dyDescent="0.2">
      <c r="B71" s="64"/>
      <c r="C71" s="61"/>
      <c r="D71" s="61"/>
      <c r="E71" s="61"/>
      <c r="F71" s="61"/>
      <c r="G71" s="21"/>
      <c r="H71" s="21"/>
      <c r="I71" s="21"/>
    </row>
    <row r="72" spans="2:9" ht="18" customHeight="1" x14ac:dyDescent="0.2">
      <c r="B72" s="64"/>
      <c r="C72" s="61"/>
      <c r="D72" s="61"/>
      <c r="E72" s="61"/>
      <c r="F72" s="61"/>
      <c r="G72" s="21"/>
      <c r="H72" s="21"/>
      <c r="I72" s="21"/>
    </row>
    <row r="73" spans="2:9" ht="18" customHeight="1" x14ac:dyDescent="0.2">
      <c r="B73" s="64"/>
      <c r="C73" s="61"/>
      <c r="D73" s="61"/>
      <c r="E73" s="61"/>
      <c r="F73" s="61"/>
      <c r="G73" s="21"/>
      <c r="H73" s="21"/>
      <c r="I73" s="21"/>
    </row>
    <row r="74" spans="2:9" ht="18" customHeight="1" x14ac:dyDescent="0.2">
      <c r="B74" s="64"/>
      <c r="C74" s="61"/>
      <c r="D74" s="61"/>
      <c r="E74" s="61"/>
      <c r="F74" s="61"/>
      <c r="G74" s="21"/>
      <c r="H74" s="21"/>
      <c r="I74" s="21"/>
    </row>
    <row r="75" spans="2:9" ht="18" customHeight="1" x14ac:dyDescent="0.25">
      <c r="B75" s="65"/>
      <c r="C75" s="48"/>
      <c r="D75" s="48"/>
      <c r="E75" s="48"/>
      <c r="F75" s="48"/>
      <c r="G75" s="21"/>
      <c r="H75" s="21"/>
      <c r="I75" s="21"/>
    </row>
    <row r="76" spans="2:9" ht="15.75" x14ac:dyDescent="0.25">
      <c r="B76" s="66"/>
      <c r="C76" s="61"/>
      <c r="D76" s="31"/>
      <c r="E76" s="61"/>
      <c r="F76" s="61"/>
      <c r="G76" s="21"/>
      <c r="H76" s="21"/>
      <c r="I76" s="21"/>
    </row>
    <row r="77" spans="2:9" ht="18" customHeight="1" x14ac:dyDescent="0.25">
      <c r="B77" s="66"/>
      <c r="C77" s="31"/>
      <c r="D77" s="31"/>
      <c r="E77" s="61"/>
      <c r="F77" s="31"/>
      <c r="G77" s="21"/>
      <c r="H77" s="21"/>
      <c r="I77" s="21"/>
    </row>
    <row r="78" spans="2:9" ht="15.75" x14ac:dyDescent="0.25">
      <c r="B78" s="66"/>
      <c r="C78" s="61"/>
      <c r="D78" s="31"/>
      <c r="E78" s="61"/>
      <c r="F78" s="61"/>
      <c r="G78" s="21"/>
      <c r="H78" s="21"/>
      <c r="I78" s="21"/>
    </row>
    <row r="79" spans="2:9" ht="18" customHeight="1" x14ac:dyDescent="0.25">
      <c r="B79" s="66"/>
      <c r="C79" s="31"/>
      <c r="D79" s="31"/>
      <c r="E79" s="31"/>
      <c r="F79" s="31"/>
      <c r="G79" s="21"/>
      <c r="H79" s="21"/>
      <c r="I79" s="21"/>
    </row>
    <row r="80" spans="2:9" x14ac:dyDescent="0.2">
      <c r="G80" s="21"/>
      <c r="H80" s="21"/>
      <c r="I80" s="21"/>
    </row>
    <row r="81" spans="2:9" x14ac:dyDescent="0.2">
      <c r="G81" s="21"/>
      <c r="H81" s="21"/>
      <c r="I81" s="21"/>
    </row>
    <row r="82" spans="2:9" x14ac:dyDescent="0.2">
      <c r="G82" s="21"/>
      <c r="H82" s="21"/>
      <c r="I82" s="21"/>
    </row>
    <row r="83" spans="2:9" ht="18" customHeight="1" x14ac:dyDescent="0.2">
      <c r="B83" s="108"/>
      <c r="C83" s="108"/>
      <c r="D83" s="108"/>
      <c r="E83" s="108"/>
      <c r="F83" s="108"/>
      <c r="G83" s="21"/>
      <c r="H83" s="21"/>
      <c r="I83" s="21"/>
    </row>
    <row r="84" spans="2:9" x14ac:dyDescent="0.2">
      <c r="G84" s="21"/>
      <c r="H84" s="21"/>
      <c r="I84" s="21"/>
    </row>
    <row r="85" spans="2:9" x14ac:dyDescent="0.2">
      <c r="G85" s="21"/>
      <c r="H85" s="21"/>
      <c r="I85" s="21"/>
    </row>
    <row r="86" spans="2:9" ht="15.75" x14ac:dyDescent="0.2">
      <c r="B86" s="109"/>
      <c r="C86" s="110"/>
      <c r="D86" s="110"/>
      <c r="E86" s="111"/>
      <c r="F86" s="111"/>
      <c r="G86" s="21"/>
      <c r="H86" s="21"/>
      <c r="I86" s="21"/>
    </row>
    <row r="87" spans="2:9" ht="15.75" customHeight="1" x14ac:dyDescent="0.2">
      <c r="B87" s="109"/>
      <c r="C87" s="91"/>
      <c r="D87" s="67"/>
      <c r="E87" s="111"/>
      <c r="F87" s="111"/>
      <c r="G87" s="21"/>
      <c r="H87" s="21"/>
      <c r="I87" s="21"/>
    </row>
    <row r="88" spans="2:9" ht="33.75" customHeight="1" x14ac:dyDescent="0.2">
      <c r="B88" s="47"/>
      <c r="C88" s="68"/>
      <c r="D88" s="68"/>
      <c r="E88" s="68"/>
      <c r="F88" s="68"/>
      <c r="G88" s="21"/>
      <c r="H88" s="21"/>
      <c r="I88" s="21"/>
    </row>
    <row r="89" spans="2:9" ht="18" customHeight="1" x14ac:dyDescent="0.2">
      <c r="B89" s="60"/>
      <c r="C89" s="69"/>
      <c r="D89" s="69"/>
      <c r="E89" s="69"/>
      <c r="F89" s="69"/>
      <c r="G89" s="21"/>
      <c r="H89" s="21"/>
      <c r="I89" s="21"/>
    </row>
    <row r="90" spans="2:9" ht="18" customHeight="1" x14ac:dyDescent="0.2">
      <c r="B90" s="60"/>
      <c r="C90" s="69"/>
      <c r="D90" s="69"/>
      <c r="E90" s="69"/>
      <c r="F90" s="69"/>
      <c r="G90" s="21"/>
      <c r="H90" s="21"/>
      <c r="I90" s="21"/>
    </row>
    <row r="91" spans="2:9" ht="18" customHeight="1" x14ac:dyDescent="0.2">
      <c r="B91" s="60"/>
      <c r="C91" s="69"/>
      <c r="D91" s="69"/>
      <c r="E91" s="69"/>
      <c r="F91" s="69"/>
      <c r="G91" s="21"/>
      <c r="H91" s="21"/>
      <c r="I91" s="21"/>
    </row>
    <row r="92" spans="2:9" ht="18" customHeight="1" x14ac:dyDescent="0.2">
      <c r="B92" s="60"/>
      <c r="C92" s="69"/>
      <c r="D92" s="69"/>
      <c r="E92" s="69"/>
      <c r="F92" s="69"/>
      <c r="G92" s="21"/>
      <c r="H92" s="21"/>
      <c r="I92" s="21"/>
    </row>
    <row r="93" spans="2:9" ht="18" customHeight="1" x14ac:dyDescent="0.2">
      <c r="B93" s="60"/>
      <c r="C93" s="69"/>
      <c r="D93" s="69"/>
      <c r="E93" s="69"/>
      <c r="F93" s="69"/>
      <c r="G93" s="21"/>
      <c r="H93" s="21"/>
      <c r="I93" s="21"/>
    </row>
    <row r="94" spans="2:9" ht="18" customHeight="1" x14ac:dyDescent="0.2">
      <c r="B94" s="60"/>
      <c r="C94" s="69"/>
      <c r="D94" s="69"/>
      <c r="E94" s="69"/>
      <c r="F94" s="69"/>
      <c r="G94" s="21"/>
      <c r="H94" s="21"/>
      <c r="I94" s="21"/>
    </row>
    <row r="95" spans="2:9" ht="18" customHeight="1" x14ac:dyDescent="0.2">
      <c r="B95" s="60"/>
      <c r="C95" s="69"/>
      <c r="D95" s="69"/>
      <c r="E95" s="69"/>
      <c r="F95" s="69"/>
      <c r="G95" s="21"/>
      <c r="H95" s="21"/>
      <c r="I95" s="21"/>
    </row>
    <row r="96" spans="2:9" ht="18" customHeight="1" x14ac:dyDescent="0.2">
      <c r="B96" s="60"/>
      <c r="C96" s="69"/>
      <c r="D96" s="69"/>
      <c r="E96" s="69"/>
      <c r="F96" s="69"/>
      <c r="G96" s="21"/>
      <c r="H96" s="21"/>
      <c r="I96" s="21"/>
    </row>
    <row r="97" spans="2:9" ht="18" customHeight="1" x14ac:dyDescent="0.2">
      <c r="B97" s="60"/>
      <c r="C97" s="69"/>
      <c r="D97" s="69"/>
      <c r="E97" s="69"/>
      <c r="F97" s="69"/>
      <c r="G97" s="21"/>
      <c r="H97" s="21"/>
      <c r="I97" s="21"/>
    </row>
    <row r="98" spans="2:9" ht="18" customHeight="1" x14ac:dyDescent="0.2">
      <c r="B98" s="60"/>
      <c r="C98" s="69"/>
      <c r="D98" s="69"/>
      <c r="E98" s="69"/>
      <c r="F98" s="69"/>
      <c r="G98" s="21"/>
      <c r="H98" s="21"/>
      <c r="I98" s="21"/>
    </row>
    <row r="99" spans="2:9" ht="18" customHeight="1" x14ac:dyDescent="0.2">
      <c r="B99" s="60"/>
      <c r="C99" s="69"/>
      <c r="D99" s="69"/>
      <c r="E99" s="69"/>
      <c r="F99" s="69"/>
      <c r="G99" s="21"/>
      <c r="H99" s="21"/>
      <c r="I99" s="21"/>
    </row>
    <row r="100" spans="2:9" ht="18" customHeight="1" x14ac:dyDescent="0.2">
      <c r="B100" s="60"/>
      <c r="C100" s="69"/>
      <c r="D100" s="69"/>
      <c r="E100" s="69"/>
      <c r="F100" s="69"/>
      <c r="G100" s="21"/>
      <c r="H100" s="21"/>
      <c r="I100" s="21"/>
    </row>
    <row r="101" spans="2:9" ht="18" customHeight="1" x14ac:dyDescent="0.2">
      <c r="B101" s="60"/>
      <c r="C101" s="69"/>
      <c r="D101" s="69"/>
      <c r="E101" s="69"/>
      <c r="F101" s="69"/>
      <c r="G101" s="21"/>
      <c r="H101" s="21"/>
      <c r="I101" s="21"/>
    </row>
    <row r="102" spans="2:9" ht="18" customHeight="1" x14ac:dyDescent="0.2">
      <c r="B102" s="60"/>
      <c r="C102" s="69"/>
      <c r="D102" s="69"/>
      <c r="E102" s="69"/>
      <c r="F102" s="69"/>
      <c r="G102" s="21"/>
      <c r="H102" s="21"/>
      <c r="I102" s="21"/>
    </row>
    <row r="103" spans="2:9" ht="18" customHeight="1" x14ac:dyDescent="0.2">
      <c r="B103" s="60"/>
      <c r="C103" s="69"/>
      <c r="D103" s="69"/>
      <c r="E103" s="69"/>
      <c r="F103" s="69"/>
      <c r="G103" s="21"/>
      <c r="H103" s="21"/>
      <c r="I103" s="21"/>
    </row>
    <row r="104" spans="2:9" ht="18" customHeight="1" x14ac:dyDescent="0.2">
      <c r="B104" s="60"/>
      <c r="C104" s="69"/>
      <c r="D104" s="69"/>
      <c r="E104" s="69"/>
      <c r="F104" s="69"/>
      <c r="G104" s="21"/>
      <c r="H104" s="21"/>
      <c r="I104" s="21"/>
    </row>
    <row r="105" spans="2:9" ht="18" customHeight="1" x14ac:dyDescent="0.2">
      <c r="B105" s="61"/>
      <c r="C105" s="69"/>
      <c r="D105" s="69"/>
      <c r="E105" s="69"/>
      <c r="F105" s="69"/>
      <c r="G105" s="21"/>
      <c r="H105" s="21"/>
      <c r="I105" s="21"/>
    </row>
    <row r="106" spans="2:9" ht="18" customHeight="1" x14ac:dyDescent="0.2">
      <c r="B106" s="60"/>
      <c r="C106" s="69"/>
      <c r="D106" s="69"/>
      <c r="E106" s="69"/>
      <c r="F106" s="69"/>
      <c r="G106" s="21"/>
      <c r="H106" s="21"/>
      <c r="I106" s="21"/>
    </row>
    <row r="107" spans="2:9" ht="18" customHeight="1" x14ac:dyDescent="0.2">
      <c r="B107" s="60"/>
      <c r="C107" s="69"/>
      <c r="D107" s="69"/>
      <c r="E107" s="69"/>
      <c r="F107" s="69"/>
      <c r="G107" s="21"/>
      <c r="H107" s="21"/>
      <c r="I107" s="21"/>
    </row>
    <row r="108" spans="2:9" ht="18" customHeight="1" x14ac:dyDescent="0.2">
      <c r="B108" s="60"/>
      <c r="C108" s="69"/>
      <c r="D108" s="69"/>
      <c r="E108" s="69"/>
      <c r="F108" s="69"/>
      <c r="G108" s="21"/>
      <c r="H108" s="21"/>
      <c r="I108" s="21"/>
    </row>
    <row r="109" spans="2:9" ht="18" customHeight="1" x14ac:dyDescent="0.2">
      <c r="B109" s="60"/>
      <c r="C109" s="69"/>
      <c r="D109" s="69"/>
      <c r="E109" s="69"/>
      <c r="F109" s="69"/>
      <c r="G109" s="21"/>
      <c r="H109" s="21"/>
      <c r="I109" s="21"/>
    </row>
    <row r="110" spans="2:9" ht="18" customHeight="1" x14ac:dyDescent="0.2">
      <c r="B110" s="60"/>
      <c r="C110" s="69"/>
      <c r="D110" s="69"/>
      <c r="E110" s="69"/>
      <c r="F110" s="69"/>
      <c r="G110" s="21"/>
      <c r="H110" s="21"/>
      <c r="I110" s="21"/>
    </row>
    <row r="111" spans="2:9" ht="18" customHeight="1" x14ac:dyDescent="0.2">
      <c r="B111" s="60"/>
      <c r="C111" s="69"/>
      <c r="D111" s="69"/>
      <c r="E111" s="69"/>
      <c r="F111" s="69"/>
      <c r="G111" s="21"/>
      <c r="H111" s="21"/>
      <c r="I111" s="21"/>
    </row>
    <row r="112" spans="2:9" ht="18" customHeight="1" x14ac:dyDescent="0.2">
      <c r="B112" s="62"/>
      <c r="C112" s="69"/>
      <c r="D112" s="69"/>
      <c r="E112" s="69"/>
      <c r="F112" s="69"/>
      <c r="G112" s="21"/>
      <c r="H112" s="21"/>
      <c r="I112" s="21"/>
    </row>
    <row r="113" spans="2:9" ht="18" customHeight="1" x14ac:dyDescent="0.2">
      <c r="B113" s="63"/>
      <c r="C113" s="69"/>
      <c r="D113" s="69"/>
      <c r="E113" s="69"/>
      <c r="F113" s="69"/>
      <c r="G113" s="21"/>
      <c r="H113" s="21"/>
      <c r="I113" s="21"/>
    </row>
    <row r="114" spans="2:9" ht="18" customHeight="1" x14ac:dyDescent="0.2">
      <c r="B114" s="64"/>
      <c r="C114" s="69"/>
      <c r="D114" s="69"/>
      <c r="E114" s="69"/>
      <c r="F114" s="69"/>
      <c r="G114" s="21"/>
      <c r="H114" s="21"/>
      <c r="I114" s="21"/>
    </row>
    <row r="115" spans="2:9" ht="18" customHeight="1" x14ac:dyDescent="0.2">
      <c r="B115" s="64"/>
      <c r="C115" s="69"/>
      <c r="D115" s="69"/>
      <c r="E115" s="69"/>
      <c r="F115" s="69"/>
      <c r="G115" s="21"/>
      <c r="H115" s="21"/>
      <c r="I115" s="21"/>
    </row>
    <row r="116" spans="2:9" ht="18" customHeight="1" x14ac:dyDescent="0.2">
      <c r="B116" s="64"/>
      <c r="C116" s="69"/>
      <c r="D116" s="69"/>
      <c r="E116" s="69"/>
      <c r="F116" s="69"/>
      <c r="G116" s="21"/>
      <c r="H116" s="21"/>
      <c r="I116" s="21"/>
    </row>
    <row r="117" spans="2:9" ht="18" customHeight="1" x14ac:dyDescent="0.2">
      <c r="B117" s="64"/>
      <c r="C117" s="69"/>
      <c r="D117" s="69"/>
      <c r="E117" s="69"/>
      <c r="F117" s="69"/>
      <c r="G117" s="21"/>
      <c r="H117" s="21"/>
      <c r="I117" s="21"/>
    </row>
    <row r="118" spans="2:9" ht="18" customHeight="1" x14ac:dyDescent="0.2">
      <c r="B118" s="64"/>
      <c r="C118" s="69"/>
      <c r="D118" s="69"/>
      <c r="E118" s="69"/>
      <c r="F118" s="69"/>
      <c r="G118" s="21"/>
      <c r="H118" s="21"/>
      <c r="I118" s="21"/>
    </row>
    <row r="119" spans="2:9" ht="15.75" x14ac:dyDescent="0.25">
      <c r="B119" s="47"/>
      <c r="C119" s="70"/>
      <c r="D119" s="70"/>
      <c r="E119" s="70"/>
      <c r="F119" s="70"/>
      <c r="G119" s="21"/>
      <c r="H119" s="21"/>
      <c r="I119" s="21"/>
    </row>
    <row r="120" spans="2:9" ht="15.75" x14ac:dyDescent="0.25">
      <c r="B120" s="71"/>
      <c r="C120" s="69"/>
      <c r="D120" s="69"/>
      <c r="E120" s="70"/>
      <c r="F120" s="70"/>
      <c r="G120" s="21"/>
      <c r="H120" s="21"/>
      <c r="I120" s="21"/>
    </row>
    <row r="121" spans="2:9" ht="18" customHeight="1" x14ac:dyDescent="0.25">
      <c r="B121" s="71"/>
      <c r="C121" s="69"/>
      <c r="D121" s="69"/>
      <c r="E121" s="70"/>
      <c r="F121" s="70"/>
      <c r="G121" s="21"/>
      <c r="H121" s="21"/>
      <c r="I121" s="21"/>
    </row>
    <row r="122" spans="2:9" ht="18" customHeight="1" x14ac:dyDescent="0.25">
      <c r="B122" s="71"/>
      <c r="C122" s="69"/>
      <c r="D122" s="69"/>
      <c r="E122" s="70"/>
      <c r="F122" s="70"/>
      <c r="G122" s="21"/>
      <c r="H122" s="21"/>
      <c r="I122" s="21"/>
    </row>
    <row r="123" spans="2:9" ht="17.25" customHeight="1" x14ac:dyDescent="0.25">
      <c r="B123" s="71"/>
      <c r="C123" s="70"/>
      <c r="D123" s="70"/>
      <c r="E123" s="70"/>
      <c r="F123" s="70"/>
      <c r="G123" s="21"/>
      <c r="H123" s="21"/>
      <c r="I123" s="21"/>
    </row>
    <row r="124" spans="2:9" ht="15" x14ac:dyDescent="0.2">
      <c r="B124" s="64"/>
      <c r="G124" s="21"/>
      <c r="H124" s="21"/>
      <c r="I124" s="21"/>
    </row>
    <row r="125" spans="2:9" ht="15" x14ac:dyDescent="0.2">
      <c r="B125" s="64"/>
      <c r="G125" s="21"/>
      <c r="H125" s="21"/>
      <c r="I125" s="21"/>
    </row>
    <row r="126" spans="2:9" ht="21" customHeight="1" x14ac:dyDescent="0.2">
      <c r="B126" s="108"/>
      <c r="C126" s="108"/>
      <c r="D126" s="108"/>
      <c r="E126" s="108"/>
      <c r="F126" s="108"/>
      <c r="G126" s="21"/>
      <c r="H126" s="21"/>
      <c r="I126" s="21"/>
    </row>
    <row r="127" spans="2:9" x14ac:dyDescent="0.2">
      <c r="G127" s="21"/>
      <c r="H127" s="21"/>
      <c r="I127" s="21"/>
    </row>
    <row r="128" spans="2:9" ht="12.75" customHeight="1" x14ac:dyDescent="0.2">
      <c r="B128" s="109"/>
      <c r="C128" s="119"/>
      <c r="D128" s="120"/>
      <c r="E128" s="119"/>
      <c r="F128" s="119"/>
      <c r="G128" s="21"/>
      <c r="H128" s="21"/>
      <c r="I128" s="21"/>
    </row>
    <row r="129" spans="2:9" ht="12.75" customHeight="1" x14ac:dyDescent="0.2">
      <c r="B129" s="109"/>
      <c r="C129" s="119"/>
      <c r="D129" s="120"/>
      <c r="E129" s="119"/>
      <c r="F129" s="119"/>
      <c r="G129" s="21"/>
      <c r="H129" s="21"/>
      <c r="I129" s="21"/>
    </row>
    <row r="130" spans="2:9" ht="33.75" customHeight="1" x14ac:dyDescent="0.2">
      <c r="B130" s="47"/>
      <c r="C130" s="68"/>
      <c r="D130" s="68"/>
      <c r="E130" s="68"/>
      <c r="F130" s="68"/>
      <c r="G130" s="21"/>
      <c r="H130" s="21"/>
      <c r="I130" s="21"/>
    </row>
    <row r="131" spans="2:9" ht="18" customHeight="1" x14ac:dyDescent="0.2">
      <c r="B131" s="60"/>
      <c r="C131" s="61"/>
      <c r="D131" s="61"/>
      <c r="E131" s="61"/>
      <c r="F131" s="61"/>
      <c r="G131" s="21"/>
      <c r="H131" s="21"/>
      <c r="I131" s="21"/>
    </row>
    <row r="132" spans="2:9" ht="18" customHeight="1" x14ac:dyDescent="0.2">
      <c r="B132" s="60"/>
      <c r="C132" s="61"/>
      <c r="D132" s="61"/>
      <c r="E132" s="61"/>
      <c r="F132" s="61"/>
      <c r="G132" s="21"/>
      <c r="H132" s="21"/>
      <c r="I132" s="21"/>
    </row>
    <row r="133" spans="2:9" ht="18" customHeight="1" x14ac:dyDescent="0.2">
      <c r="B133" s="60"/>
      <c r="C133" s="61"/>
      <c r="D133" s="61"/>
      <c r="E133" s="61"/>
      <c r="F133" s="61"/>
      <c r="G133" s="21"/>
      <c r="H133" s="21"/>
      <c r="I133" s="21"/>
    </row>
    <row r="134" spans="2:9" ht="18" customHeight="1" x14ac:dyDescent="0.2">
      <c r="B134" s="60"/>
      <c r="C134" s="61"/>
      <c r="D134" s="61"/>
      <c r="E134" s="61"/>
      <c r="F134" s="61"/>
      <c r="G134" s="21"/>
      <c r="H134" s="21"/>
      <c r="I134" s="21"/>
    </row>
    <row r="135" spans="2:9" ht="18" customHeight="1" x14ac:dyDescent="0.2">
      <c r="B135" s="60"/>
      <c r="C135" s="61"/>
      <c r="D135" s="61"/>
      <c r="E135" s="61"/>
      <c r="F135" s="61"/>
      <c r="G135" s="21"/>
      <c r="H135" s="21"/>
      <c r="I135" s="21"/>
    </row>
    <row r="136" spans="2:9" ht="18" customHeight="1" x14ac:dyDescent="0.2">
      <c r="B136" s="60"/>
      <c r="C136" s="61"/>
      <c r="D136" s="61"/>
      <c r="E136" s="61"/>
      <c r="F136" s="61"/>
      <c r="G136" s="21"/>
      <c r="H136" s="21"/>
      <c r="I136" s="21"/>
    </row>
    <row r="137" spans="2:9" ht="18" customHeight="1" x14ac:dyDescent="0.2">
      <c r="B137" s="60"/>
      <c r="C137" s="61"/>
      <c r="D137" s="61"/>
      <c r="E137" s="61"/>
      <c r="F137" s="61"/>
      <c r="G137" s="21"/>
      <c r="H137" s="21"/>
      <c r="I137" s="21"/>
    </row>
    <row r="138" spans="2:9" ht="18" customHeight="1" x14ac:dyDescent="0.2">
      <c r="B138" s="60"/>
      <c r="C138" s="61"/>
      <c r="D138" s="61"/>
      <c r="E138" s="61"/>
      <c r="F138" s="61"/>
      <c r="G138" s="21"/>
      <c r="H138" s="21"/>
      <c r="I138" s="21"/>
    </row>
    <row r="139" spans="2:9" ht="18" customHeight="1" x14ac:dyDescent="0.2">
      <c r="B139" s="60"/>
      <c r="C139" s="61"/>
      <c r="D139" s="61"/>
      <c r="E139" s="61"/>
      <c r="F139" s="61"/>
      <c r="G139" s="21"/>
      <c r="H139" s="21"/>
      <c r="I139" s="21"/>
    </row>
    <row r="140" spans="2:9" ht="18" customHeight="1" x14ac:dyDescent="0.2">
      <c r="B140" s="60"/>
      <c r="C140" s="61"/>
      <c r="D140" s="61"/>
      <c r="E140" s="61"/>
      <c r="F140" s="61"/>
      <c r="G140" s="21"/>
      <c r="H140" s="21"/>
      <c r="I140" s="21"/>
    </row>
    <row r="141" spans="2:9" ht="18" customHeight="1" x14ac:dyDescent="0.2">
      <c r="B141" s="60"/>
      <c r="C141" s="61"/>
      <c r="D141" s="61"/>
      <c r="E141" s="61"/>
      <c r="F141" s="61"/>
      <c r="G141" s="21"/>
      <c r="H141" s="21"/>
      <c r="I141" s="21"/>
    </row>
    <row r="142" spans="2:9" ht="18" customHeight="1" x14ac:dyDescent="0.2">
      <c r="B142" s="60"/>
      <c r="C142" s="61"/>
      <c r="D142" s="61"/>
      <c r="E142" s="61"/>
      <c r="F142" s="61"/>
      <c r="G142" s="21"/>
      <c r="H142" s="21"/>
      <c r="I142" s="21"/>
    </row>
    <row r="143" spans="2:9" ht="18" customHeight="1" x14ac:dyDescent="0.2">
      <c r="B143" s="60"/>
      <c r="C143" s="61"/>
      <c r="D143" s="61"/>
      <c r="E143" s="61"/>
      <c r="F143" s="61"/>
      <c r="G143" s="21"/>
      <c r="H143" s="21"/>
      <c r="I143" s="21"/>
    </row>
    <row r="144" spans="2:9" ht="18" customHeight="1" x14ac:dyDescent="0.2">
      <c r="B144" s="60"/>
      <c r="C144" s="61"/>
      <c r="D144" s="61"/>
      <c r="E144" s="61"/>
      <c r="F144" s="61"/>
      <c r="G144" s="21"/>
      <c r="H144" s="21"/>
      <c r="I144" s="21"/>
    </row>
    <row r="145" spans="2:9" ht="18" customHeight="1" x14ac:dyDescent="0.2">
      <c r="B145" s="60"/>
      <c r="C145" s="61"/>
      <c r="D145" s="61"/>
      <c r="E145" s="61"/>
      <c r="F145" s="61"/>
      <c r="G145" s="21"/>
      <c r="H145" s="21"/>
      <c r="I145" s="21"/>
    </row>
    <row r="146" spans="2:9" ht="18" customHeight="1" x14ac:dyDescent="0.2">
      <c r="B146" s="60"/>
      <c r="C146" s="61"/>
      <c r="D146" s="61"/>
      <c r="E146" s="61"/>
      <c r="F146" s="61"/>
      <c r="G146" s="21"/>
      <c r="H146" s="21"/>
      <c r="I146" s="21"/>
    </row>
    <row r="147" spans="2:9" ht="18" customHeight="1" x14ac:dyDescent="0.2">
      <c r="B147" s="61"/>
      <c r="C147" s="61"/>
      <c r="D147" s="61"/>
      <c r="E147" s="61"/>
      <c r="F147" s="61"/>
      <c r="G147" s="21"/>
      <c r="H147" s="21"/>
      <c r="I147" s="21"/>
    </row>
    <row r="148" spans="2:9" ht="18" customHeight="1" x14ac:dyDescent="0.2">
      <c r="B148" s="60"/>
      <c r="C148" s="61"/>
      <c r="D148" s="61"/>
      <c r="E148" s="61"/>
      <c r="F148" s="61"/>
      <c r="G148" s="21"/>
      <c r="H148" s="21"/>
      <c r="I148" s="21"/>
    </row>
    <row r="149" spans="2:9" ht="18" customHeight="1" x14ac:dyDescent="0.2">
      <c r="B149" s="60"/>
      <c r="C149" s="61"/>
      <c r="D149" s="61"/>
      <c r="E149" s="61"/>
      <c r="F149" s="61"/>
      <c r="G149" s="21"/>
      <c r="H149" s="21"/>
      <c r="I149" s="21"/>
    </row>
    <row r="150" spans="2:9" ht="18" customHeight="1" x14ac:dyDescent="0.2">
      <c r="B150" s="60"/>
      <c r="C150" s="61"/>
      <c r="D150" s="61"/>
      <c r="E150" s="61"/>
      <c r="F150" s="61"/>
      <c r="G150" s="21"/>
      <c r="H150" s="21"/>
      <c r="I150" s="21"/>
    </row>
    <row r="151" spans="2:9" ht="18" customHeight="1" x14ac:dyDescent="0.2">
      <c r="B151" s="60"/>
      <c r="C151" s="61"/>
      <c r="D151" s="61"/>
      <c r="E151" s="61"/>
      <c r="F151" s="61"/>
      <c r="G151" s="21"/>
      <c r="H151" s="21"/>
      <c r="I151" s="21"/>
    </row>
    <row r="152" spans="2:9" ht="18" customHeight="1" x14ac:dyDescent="0.2">
      <c r="B152" s="60"/>
      <c r="C152" s="61"/>
      <c r="D152" s="61"/>
      <c r="E152" s="61"/>
      <c r="F152" s="61"/>
      <c r="G152" s="21"/>
      <c r="H152" s="21"/>
      <c r="I152" s="21"/>
    </row>
    <row r="153" spans="2:9" ht="18" customHeight="1" x14ac:dyDescent="0.2">
      <c r="B153" s="60"/>
      <c r="C153" s="61"/>
      <c r="D153" s="61"/>
      <c r="E153" s="61"/>
      <c r="F153" s="61"/>
      <c r="G153" s="21"/>
      <c r="H153" s="21"/>
      <c r="I153" s="21"/>
    </row>
    <row r="154" spans="2:9" ht="18" customHeight="1" x14ac:dyDescent="0.2">
      <c r="B154" s="62"/>
      <c r="C154" s="61"/>
      <c r="D154" s="61"/>
      <c r="E154" s="61"/>
      <c r="F154" s="61"/>
      <c r="G154" s="21"/>
      <c r="H154" s="21"/>
      <c r="I154" s="21"/>
    </row>
    <row r="155" spans="2:9" ht="18" customHeight="1" x14ac:dyDescent="0.2">
      <c r="B155" s="63"/>
      <c r="C155" s="61"/>
      <c r="D155" s="61"/>
      <c r="E155" s="61"/>
      <c r="F155" s="61"/>
      <c r="G155" s="21"/>
      <c r="H155" s="21"/>
      <c r="I155" s="21"/>
    </row>
    <row r="156" spans="2:9" ht="18" customHeight="1" x14ac:dyDescent="0.2">
      <c r="B156" s="64"/>
      <c r="C156" s="61"/>
      <c r="D156" s="61"/>
      <c r="E156" s="61"/>
      <c r="F156" s="61"/>
      <c r="G156" s="21"/>
      <c r="H156" s="21"/>
      <c r="I156" s="21"/>
    </row>
    <row r="157" spans="2:9" ht="18" customHeight="1" x14ac:dyDescent="0.2">
      <c r="B157" s="64"/>
      <c r="C157" s="61"/>
      <c r="D157" s="61"/>
      <c r="E157" s="61"/>
      <c r="F157" s="61"/>
      <c r="G157" s="21"/>
      <c r="H157" s="21"/>
      <c r="I157" s="21"/>
    </row>
    <row r="158" spans="2:9" ht="18" customHeight="1" x14ac:dyDescent="0.2">
      <c r="B158" s="64"/>
      <c r="C158" s="61"/>
      <c r="D158" s="61"/>
      <c r="E158" s="61"/>
      <c r="F158" s="61"/>
      <c r="G158" s="21"/>
      <c r="H158" s="21"/>
      <c r="I158" s="21"/>
    </row>
    <row r="159" spans="2:9" ht="18" customHeight="1" x14ac:dyDescent="0.2">
      <c r="B159" s="64"/>
      <c r="C159" s="61"/>
      <c r="D159" s="61"/>
      <c r="E159" s="61"/>
      <c r="F159" s="61"/>
      <c r="G159" s="21"/>
      <c r="H159" s="21"/>
      <c r="I159" s="21"/>
    </row>
    <row r="160" spans="2:9" ht="18" customHeight="1" x14ac:dyDescent="0.2">
      <c r="B160" s="64"/>
      <c r="C160" s="61"/>
      <c r="D160" s="61"/>
      <c r="E160" s="61"/>
      <c r="F160" s="61"/>
      <c r="G160" s="21"/>
      <c r="H160" s="21"/>
      <c r="I160" s="21"/>
    </row>
    <row r="161" spans="2:9" ht="18" customHeight="1" x14ac:dyDescent="0.25">
      <c r="B161" s="47"/>
      <c r="C161" s="118"/>
      <c r="D161" s="118"/>
      <c r="E161" s="48"/>
      <c r="F161" s="118"/>
      <c r="G161" s="21"/>
      <c r="H161" s="21"/>
      <c r="I161" s="21"/>
    </row>
    <row r="162" spans="2:9" ht="18" customHeight="1" x14ac:dyDescent="0.25">
      <c r="B162" s="47"/>
      <c r="C162" s="118"/>
      <c r="D162" s="118"/>
      <c r="E162" s="48"/>
      <c r="F162" s="118"/>
      <c r="G162" s="21"/>
      <c r="H162" s="21"/>
      <c r="I162" s="21"/>
    </row>
    <row r="163" spans="2:9" ht="15.75" x14ac:dyDescent="0.25">
      <c r="B163" s="66"/>
      <c r="C163" s="61"/>
      <c r="D163" s="61"/>
      <c r="E163" s="61"/>
      <c r="F163" s="61"/>
      <c r="G163" s="21"/>
      <c r="H163" s="21"/>
      <c r="I163" s="21"/>
    </row>
    <row r="164" spans="2:9" ht="18" customHeight="1" x14ac:dyDescent="0.25">
      <c r="B164" s="66"/>
      <c r="C164" s="31"/>
      <c r="D164" s="31"/>
      <c r="E164" s="61"/>
      <c r="F164" s="61"/>
      <c r="G164" s="21"/>
      <c r="H164" s="21"/>
      <c r="I164" s="21"/>
    </row>
    <row r="165" spans="2:9" ht="15.75" x14ac:dyDescent="0.25">
      <c r="B165" s="66"/>
      <c r="C165" s="61"/>
      <c r="D165" s="61"/>
      <c r="E165" s="61"/>
      <c r="F165" s="61"/>
      <c r="G165" s="21"/>
      <c r="H165" s="21"/>
      <c r="I165" s="21"/>
    </row>
    <row r="166" spans="2:9" ht="12" customHeight="1" x14ac:dyDescent="0.2">
      <c r="G166" s="21"/>
      <c r="H166" s="21"/>
      <c r="I166" s="21"/>
    </row>
  </sheetData>
  <mergeCells count="37">
    <mergeCell ref="A4:A5"/>
    <mergeCell ref="C23:D23"/>
    <mergeCell ref="G23:G24"/>
    <mergeCell ref="H23:H24"/>
    <mergeCell ref="B21:H21"/>
    <mergeCell ref="E23:E24"/>
    <mergeCell ref="D4:D5"/>
    <mergeCell ref="G4:G5"/>
    <mergeCell ref="H4:I4"/>
    <mergeCell ref="K4:K5"/>
    <mergeCell ref="M4:M5"/>
    <mergeCell ref="E22:F22"/>
    <mergeCell ref="R4:S5"/>
    <mergeCell ref="N4:N5"/>
    <mergeCell ref="O4:O5"/>
    <mergeCell ref="P4:P5"/>
    <mergeCell ref="J4:J5"/>
    <mergeCell ref="E4:E5"/>
    <mergeCell ref="F4:F5"/>
    <mergeCell ref="B128:B129"/>
    <mergeCell ref="C161:C162"/>
    <mergeCell ref="C128:C129"/>
    <mergeCell ref="E128:F129"/>
    <mergeCell ref="F161:F162"/>
    <mergeCell ref="D128:D129"/>
    <mergeCell ref="D161:D162"/>
    <mergeCell ref="F1:J1"/>
    <mergeCell ref="B83:F83"/>
    <mergeCell ref="B126:F126"/>
    <mergeCell ref="B86:B87"/>
    <mergeCell ref="C86:D86"/>
    <mergeCell ref="E86:F87"/>
    <mergeCell ref="F23:F24"/>
    <mergeCell ref="B23:B24"/>
    <mergeCell ref="B4:B5"/>
    <mergeCell ref="C4:C5"/>
    <mergeCell ref="B2:J2"/>
  </mergeCells>
  <phoneticPr fontId="13" type="noConversion"/>
  <pageMargins left="0.39370078740157483" right="0" top="0.39370078740157483" bottom="0" header="0.51181102362204722" footer="0.51181102362204722"/>
  <pageSetup paperSize="9" scale="65" orientation="landscape" r:id="rId1"/>
  <headerFooter alignWithMargins="0">
    <oddFooter xml:space="preserve">&amp;R
</oddFooter>
  </headerFooter>
  <rowBreaks count="3" manualBreakCount="3">
    <brk id="35" min="1" max="15" man="1"/>
    <brk id="81" min="1" max="20" man="1"/>
    <brk id="124" min="1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</TotalTime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ÖMG összesen</vt:lpstr>
      <vt:lpstr>PH összesítés (munkalap)</vt:lpstr>
      <vt:lpstr>'ÖMG összesen'!Nyomtatási_terület</vt:lpstr>
      <vt:lpstr>'PH összesítés (munkalap)'!Nyomtatási_terület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Közgazdasági Osztály</dc:creator>
  <cp:keywords/>
  <dc:description/>
  <cp:lastModifiedBy>Boráros Barbara</cp:lastModifiedBy>
  <cp:revision>8</cp:revision>
  <cp:lastPrinted>2024-06-10T14:15:03Z</cp:lastPrinted>
  <dcterms:created xsi:type="dcterms:W3CDTF">2001-03-27T11:21:03Z</dcterms:created>
  <dcterms:modified xsi:type="dcterms:W3CDTF">2024-06-25T11:14:45Z</dcterms:modified>
</cp:coreProperties>
</file>