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126"/>
  <workbookPr defaultThemeVersion="124226"/>
  <mc:AlternateContent xmlns:mc="http://schemas.openxmlformats.org/markup-compatibility/2006">
    <mc:Choice Requires="x15">
      <x15ac:absPath xmlns:x15ac="http://schemas.microsoft.com/office/spreadsheetml/2010/11/ac" url="X:\d\2019\Rendeletek\"/>
    </mc:Choice>
  </mc:AlternateContent>
  <xr:revisionPtr revIDLastSave="0" documentId="8_{220F4C49-03B9-4D06-AE8F-70C2995CD93F}" xr6:coauthVersionLast="40" xr6:coauthVersionMax="40" xr10:uidLastSave="{00000000-0000-0000-0000-000000000000}"/>
  <bookViews>
    <workbookView xWindow="0" yWindow="0" windowWidth="24000" windowHeight="9510" xr2:uid="{00000000-000D-0000-FFFF-FFFF00000000}"/>
  </bookViews>
  <sheets>
    <sheet name="Munka1" sheetId="1" r:id="rId1"/>
    <sheet name="Munka2" sheetId="2" r:id="rId2"/>
    <sheet name="Munka3" sheetId="3" r:id="rId3"/>
  </sheets>
  <definedNames>
    <definedName name="_xlnm.Print_Area" localSheetId="0">Munka1!$A$1:$D$305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305" i="1" l="1"/>
  <c r="F268" i="1"/>
  <c r="B248" i="1"/>
  <c r="B262" i="1"/>
  <c r="B260" i="1" s="1"/>
  <c r="D249" i="1"/>
  <c r="B56" i="1" l="1"/>
  <c r="C63" i="1"/>
  <c r="B63" i="1"/>
  <c r="D58" i="1" l="1"/>
  <c r="D59" i="1"/>
  <c r="C56" i="1"/>
  <c r="D57" i="1"/>
  <c r="D26" i="1" l="1"/>
  <c r="D41" i="1" l="1"/>
  <c r="D45" i="1" l="1"/>
  <c r="D19" i="1" l="1"/>
  <c r="D239" i="1" l="1"/>
  <c r="D238" i="1" l="1"/>
  <c r="D16" i="1" l="1"/>
  <c r="D15" i="1"/>
  <c r="D30" i="1" l="1"/>
  <c r="B270" i="1" l="1"/>
  <c r="D28" i="1"/>
  <c r="D24" i="1" l="1"/>
  <c r="D42" i="1"/>
  <c r="D39" i="1"/>
  <c r="D38" i="1"/>
  <c r="D46" i="1"/>
  <c r="D20" i="1"/>
  <c r="D23" i="1"/>
  <c r="D103" i="1" l="1"/>
  <c r="C236" i="1"/>
  <c r="B236" i="1"/>
  <c r="D237" i="1"/>
  <c r="D240" i="1"/>
  <c r="D76" i="1"/>
  <c r="D82" i="1" l="1"/>
  <c r="D81" i="1" l="1"/>
  <c r="D75" i="1" l="1"/>
  <c r="D245" i="1" l="1"/>
  <c r="D149" i="1" l="1"/>
  <c r="D80" i="1" l="1"/>
  <c r="D264" i="1" l="1"/>
  <c r="D301" i="1" l="1"/>
  <c r="D300" i="1"/>
  <c r="D299" i="1"/>
  <c r="D287" i="1"/>
  <c r="D295" i="1"/>
  <c r="D296" i="1"/>
  <c r="D283" i="1"/>
  <c r="D280" i="1"/>
  <c r="D281" i="1"/>
  <c r="D272" i="1"/>
  <c r="C248" i="1" l="1"/>
  <c r="D253" i="1"/>
  <c r="D60" i="1" l="1"/>
  <c r="B177" i="1"/>
  <c r="D179" i="1"/>
  <c r="D178" i="1"/>
  <c r="D255" i="1" l="1"/>
  <c r="D254" i="1" l="1"/>
  <c r="D166" i="1" l="1"/>
  <c r="D165" i="1" s="1"/>
  <c r="C165" i="1"/>
  <c r="B165" i="1"/>
  <c r="D163" i="1" l="1"/>
  <c r="C161" i="1"/>
  <c r="B161" i="1"/>
  <c r="C168" i="1" l="1"/>
  <c r="B168" i="1"/>
  <c r="D169" i="1"/>
  <c r="D168" i="1" s="1"/>
  <c r="D162" i="1"/>
  <c r="D161" i="1" s="1"/>
  <c r="C227" i="1" l="1"/>
  <c r="B227" i="1"/>
  <c r="D231" i="1"/>
  <c r="C220" i="1"/>
  <c r="B220" i="1"/>
  <c r="D222" i="1"/>
  <c r="D157" i="1"/>
  <c r="D156" i="1"/>
  <c r="D61" i="1" l="1"/>
  <c r="D56" i="1" s="1"/>
  <c r="C140" i="1" l="1"/>
  <c r="B140" i="1"/>
  <c r="D159" i="1"/>
  <c r="D158" i="1" l="1"/>
  <c r="D155" i="1"/>
  <c r="B134" i="1"/>
  <c r="C134" i="1" l="1"/>
  <c r="D138" i="1"/>
  <c r="D65" i="1" l="1"/>
  <c r="D183" i="1" l="1"/>
  <c r="B202" i="1" l="1"/>
  <c r="C196" i="1"/>
  <c r="B190" i="1"/>
  <c r="B187" i="1"/>
  <c r="B124" i="1"/>
  <c r="B121" i="1"/>
  <c r="B117" i="1"/>
  <c r="B100" i="1"/>
  <c r="B92" i="1"/>
  <c r="B67" i="1"/>
  <c r="B50" i="1"/>
  <c r="B11" i="1"/>
  <c r="D242" i="1"/>
  <c r="D244" i="1"/>
  <c r="D230" i="1"/>
  <c r="D217" i="1"/>
  <c r="D216" i="1"/>
  <c r="D211" i="1"/>
  <c r="D208" i="1"/>
  <c r="C202" i="1"/>
  <c r="B196" i="1"/>
  <c r="C187" i="1"/>
  <c r="C124" i="1"/>
  <c r="C117" i="1"/>
  <c r="C100" i="1"/>
  <c r="C92" i="1"/>
  <c r="C89" i="1"/>
  <c r="C11" i="1"/>
  <c r="D199" i="1" l="1"/>
  <c r="D200" i="1"/>
  <c r="D198" i="1"/>
  <c r="D182" i="1"/>
  <c r="D47" i="1"/>
  <c r="D48" i="1"/>
  <c r="D154" i="1" l="1"/>
  <c r="D64" i="1" l="1"/>
  <c r="D63" i="1" s="1"/>
  <c r="D153" i="1"/>
  <c r="D152" i="1"/>
  <c r="D132" i="1"/>
  <c r="D131" i="1"/>
  <c r="D95" i="1"/>
  <c r="C97" i="1"/>
  <c r="B97" i="1"/>
  <c r="D98" i="1"/>
  <c r="D97" i="1" s="1"/>
  <c r="D119" i="1"/>
  <c r="D107" i="1"/>
  <c r="D106" i="1"/>
  <c r="D83" i="1" l="1"/>
  <c r="B89" i="1"/>
  <c r="D74" i="1"/>
  <c r="D73" i="1" l="1"/>
  <c r="D72" i="1"/>
  <c r="D115" i="1"/>
  <c r="D114" i="1" s="1"/>
  <c r="C114" i="1"/>
  <c r="B114" i="1"/>
  <c r="D229" i="1" l="1"/>
  <c r="D44" i="1" l="1"/>
  <c r="D243" i="1"/>
  <c r="D241" i="1"/>
  <c r="D218" i="1"/>
  <c r="D215" i="1"/>
  <c r="D214" i="1"/>
  <c r="D213" i="1"/>
  <c r="D212" i="1"/>
  <c r="D203" i="1"/>
  <c r="D221" i="1"/>
  <c r="D220" i="1" s="1"/>
  <c r="D191" i="1"/>
  <c r="D144" i="1"/>
  <c r="D101" i="1" l="1"/>
  <c r="D71" i="1"/>
  <c r="D40" i="1" l="1"/>
  <c r="C190" i="1" l="1"/>
  <c r="D151" i="1" l="1"/>
  <c r="D143" i="1" l="1"/>
  <c r="D142" i="1"/>
  <c r="C262" i="1" l="1"/>
  <c r="D267" i="1"/>
  <c r="D12" i="1" l="1"/>
  <c r="D13" i="1"/>
  <c r="D14" i="1"/>
  <c r="D17" i="1"/>
  <c r="D18" i="1"/>
  <c r="D21" i="1"/>
  <c r="D22" i="1"/>
  <c r="D25" i="1"/>
  <c r="D27" i="1"/>
  <c r="D29" i="1"/>
  <c r="D31" i="1"/>
  <c r="D32" i="1"/>
  <c r="D33" i="1"/>
  <c r="D34" i="1"/>
  <c r="D35" i="1"/>
  <c r="D36" i="1"/>
  <c r="D37" i="1"/>
  <c r="D43" i="1"/>
  <c r="D11" i="1" l="1"/>
  <c r="B193" i="1" l="1"/>
  <c r="B53" i="1"/>
  <c r="C50" i="1" l="1"/>
  <c r="D250" i="1" l="1"/>
  <c r="B224" i="1" l="1"/>
  <c r="C193" i="1"/>
  <c r="D194" i="1"/>
  <c r="D197" i="1"/>
  <c r="D196" i="1" s="1"/>
  <c r="D302" i="1"/>
  <c r="D273" i="1"/>
  <c r="D234" i="1"/>
  <c r="D233" i="1" s="1"/>
  <c r="C233" i="1"/>
  <c r="B233" i="1"/>
  <c r="D228" i="1"/>
  <c r="D227" i="1" s="1"/>
  <c r="C224" i="1"/>
  <c r="D225" i="1"/>
  <c r="D268" i="1"/>
  <c r="D263" i="1"/>
  <c r="C260" i="1"/>
  <c r="C111" i="1"/>
  <c r="B111" i="1"/>
  <c r="D112" i="1"/>
  <c r="D111" i="1" s="1"/>
  <c r="D145" i="1"/>
  <c r="C177" i="1"/>
  <c r="D141" i="1"/>
  <c r="D246" i="1"/>
  <c r="C53" i="1"/>
  <c r="D135" i="1"/>
  <c r="C121" i="1"/>
  <c r="D122" i="1"/>
  <c r="D51" i="1"/>
  <c r="D118" i="1"/>
  <c r="D117" i="1" s="1"/>
  <c r="D93" i="1"/>
  <c r="D150" i="1"/>
  <c r="D207" i="1"/>
  <c r="D209" i="1"/>
  <c r="D190" i="1"/>
  <c r="D188" i="1"/>
  <c r="D187" i="1" s="1"/>
  <c r="D180" i="1"/>
  <c r="D181" i="1"/>
  <c r="D184" i="1"/>
  <c r="D128" i="1"/>
  <c r="D108" i="1"/>
  <c r="D105" i="1"/>
  <c r="D109" i="1"/>
  <c r="D148" i="1"/>
  <c r="D147" i="1"/>
  <c r="D94" i="1"/>
  <c r="D104" i="1"/>
  <c r="D70" i="1"/>
  <c r="D69" i="1"/>
  <c r="D137" i="1"/>
  <c r="D136" i="1"/>
  <c r="D185" i="1"/>
  <c r="D251" i="1"/>
  <c r="C67" i="1"/>
  <c r="D252" i="1"/>
  <c r="D54" i="1"/>
  <c r="D79" i="1"/>
  <c r="D84" i="1"/>
  <c r="D90" i="1"/>
  <c r="D89" i="1" s="1"/>
  <c r="D146" i="1"/>
  <c r="D102" i="1"/>
  <c r="D125" i="1"/>
  <c r="D126" i="1"/>
  <c r="D127" i="1"/>
  <c r="D129" i="1"/>
  <c r="D130" i="1"/>
  <c r="D204" i="1"/>
  <c r="D205" i="1"/>
  <c r="D206" i="1"/>
  <c r="D210" i="1"/>
  <c r="D266" i="1"/>
  <c r="D297" i="1"/>
  <c r="C270" i="1"/>
  <c r="D294" i="1"/>
  <c r="D274" i="1"/>
  <c r="D275" i="1"/>
  <c r="D276" i="1"/>
  <c r="D277" i="1"/>
  <c r="D278" i="1"/>
  <c r="D279" i="1"/>
  <c r="D282" i="1"/>
  <c r="D284" i="1"/>
  <c r="D285" i="1"/>
  <c r="D286" i="1"/>
  <c r="D288" i="1"/>
  <c r="D289" i="1"/>
  <c r="D290" i="1"/>
  <c r="D291" i="1"/>
  <c r="D292" i="1"/>
  <c r="D293" i="1"/>
  <c r="D298" i="1"/>
  <c r="D303" i="1"/>
  <c r="D271" i="1"/>
  <c r="D236" i="1" l="1"/>
  <c r="D248" i="1"/>
  <c r="D262" i="1"/>
  <c r="D260" i="1" s="1"/>
  <c r="D92" i="1"/>
  <c r="D140" i="1"/>
  <c r="D134" i="1"/>
  <c r="D100" i="1"/>
  <c r="D124" i="1"/>
  <c r="D202" i="1"/>
  <c r="D121" i="1"/>
  <c r="D50" i="1"/>
  <c r="D224" i="1"/>
  <c r="D193" i="1"/>
  <c r="D270" i="1"/>
  <c r="D53" i="1"/>
  <c r="D177" i="1"/>
  <c r="D67" i="1"/>
  <c r="B9" i="1"/>
  <c r="B305" i="1" s="1"/>
  <c r="C9" i="1"/>
  <c r="C305" i="1" s="1"/>
  <c r="D9" i="1" l="1"/>
  <c r="D305" i="1" s="1"/>
</calcChain>
</file>

<file path=xl/sharedStrings.xml><?xml version="1.0" encoding="utf-8"?>
<sst xmlns="http://schemas.openxmlformats.org/spreadsheetml/2006/main" count="269" uniqueCount="254">
  <si>
    <t>Beruházás megnevezése</t>
  </si>
  <si>
    <t>Beruházási kiadások összesen</t>
  </si>
  <si>
    <t>Útépítések</t>
  </si>
  <si>
    <t>Járdaépítések</t>
  </si>
  <si>
    <t>Kötelező feladatok</t>
  </si>
  <si>
    <t>Önként vállalt feladatok</t>
  </si>
  <si>
    <t>E Ft</t>
  </si>
  <si>
    <t xml:space="preserve">Társadalmi munkás járdaépítés </t>
  </si>
  <si>
    <t>045120 Út, autópálya építése</t>
  </si>
  <si>
    <t>064010 Közvilágítás</t>
  </si>
  <si>
    <t>013350 Az önkormányzati vagyonnal való gazdálkodással kapcsolatos feladatok</t>
  </si>
  <si>
    <t>Komárom Város Önkormányzata összesen</t>
  </si>
  <si>
    <t>Kisértékű tárgyi eszköz beszerzés</t>
  </si>
  <si>
    <t>Gazdasági szervezettel működő intézmények összesen</t>
  </si>
  <si>
    <t>Gazdasági szervezettel nem rendelkező intézmények összesen</t>
  </si>
  <si>
    <t>091140 Óvodai nevelés, ellátás működési feladatai</t>
  </si>
  <si>
    <t>Járda tervezések</t>
  </si>
  <si>
    <t>Közvilágítás tervezések</t>
  </si>
  <si>
    <t>Szórvány közvilágítás bővítések</t>
  </si>
  <si>
    <t>011130 Önkormányzatok és önkorm hivatalok jogalkotó és általános igazgatási tev</t>
  </si>
  <si>
    <t xml:space="preserve">Komárom Város Egészségügyi Alapellátási Szolgálata kisértékű tárgyi eszköz </t>
  </si>
  <si>
    <t>Komáromi Szivárvány Óvoda kisértékű tárgyi eszközök</t>
  </si>
  <si>
    <t>Komáromi Kistáltos Óvoda kisértékű tárgyi eszközök</t>
  </si>
  <si>
    <t>Komáromi Gesztenyés Óvoda kisértékű tárgyi eszközök</t>
  </si>
  <si>
    <t>Komáromi Napsugár Óvoda kisértékű tárgyi eszközök</t>
  </si>
  <si>
    <t>Komáromi Tóparti Óvoda kisértékű tárgyi eszközök</t>
  </si>
  <si>
    <t>Komáromi Szőnyi Színes Óvoda kisértékű tárgyi eszközök</t>
  </si>
  <si>
    <t>Komáromi Csillag Óvoda kisértékű tárgyi eszközök</t>
  </si>
  <si>
    <t>Komáromi Aprótalpak Bölcsőde kisértékű tárgyi eszközök</t>
  </si>
  <si>
    <t>Komárom Város Egyesített Szociális Intézménye kisértékű tárgyi eszköz</t>
  </si>
  <si>
    <t>Jókai Mór Városi Könyvtár kisértékű tárgyi eszköz</t>
  </si>
  <si>
    <t>Komáromi Klapka György Múzeum kisértékű tárgyi eszköz</t>
  </si>
  <si>
    <t>Komáromi Polgármesteri Hivatal:</t>
  </si>
  <si>
    <t>066020 Város-, községgazdálkodási egyéb szolgáltatások</t>
  </si>
  <si>
    <t>052080 Szennyvízcsatorna építése, fenntartása, üzemeltetése</t>
  </si>
  <si>
    <t>Komáromi Tám-Pont Család- és Gyermekjóléti Intézmény kisértékű tárgyi eszközök</t>
  </si>
  <si>
    <t>104031 Gyermekek bölcsődei ellátása</t>
  </si>
  <si>
    <t>082063 Múzeumi kiállítási tevékenység</t>
  </si>
  <si>
    <t>045161 Kerékpárutak üzemeltetése, fenntartása</t>
  </si>
  <si>
    <t>Kerékpárforgalmi hálózati terv készítése</t>
  </si>
  <si>
    <t>081045 Szabadidősport tevékenység és támogatása</t>
  </si>
  <si>
    <t>013320 Köztemető fenntartás és működtetés</t>
  </si>
  <si>
    <t>Komáromi köztemetőbe pót vízvezeték kiépítés</t>
  </si>
  <si>
    <t>081071 Üdülői szálláshely szolgáltatás és étkeztetés</t>
  </si>
  <si>
    <t>047410 Ár- és belvízvédelemmel összefüggő tevékenységek</t>
  </si>
  <si>
    <t>066020 Város és községgazdálkodás</t>
  </si>
  <si>
    <t>KVSE molaji sporttelep kútfúrás saját vízforrás kiépítésére</t>
  </si>
  <si>
    <t>066010 Zöldterület kezelés</t>
  </si>
  <si>
    <t>Automata öntözőberendezés Hősök terén</t>
  </si>
  <si>
    <t>Automata öntözőberendezés Szent István téren</t>
  </si>
  <si>
    <t>Vízrendezési tervek készítése</t>
  </si>
  <si>
    <t>Lengyár telep csapadékvíz elvezetés kiépítésének tervezése</t>
  </si>
  <si>
    <t>Jászai M. u. csapadékvíz kiépítése</t>
  </si>
  <si>
    <t>063080 Vízellátással kapcsolatos közmű építése, fenntartása üzemeltetése</t>
  </si>
  <si>
    <t>Hősök tere jelzőlámpás gyalogátkelő kiépítése</t>
  </si>
  <si>
    <t>Házi átemelő szivattyú telepítés</t>
  </si>
  <si>
    <t>Lenkey utca csatornahálózat kiépítése</t>
  </si>
  <si>
    <t>Közmű tervezések</t>
  </si>
  <si>
    <t>Közvilágítás korszerűsítés folytatása (LED)</t>
  </si>
  <si>
    <t>Térffy Gyula utca-Szamos utca sarok közvilágítás</t>
  </si>
  <si>
    <t>Gesztenye utca közvilágítás bővítés</t>
  </si>
  <si>
    <t>Bozsik József sportpálya udvari tároló építés</t>
  </si>
  <si>
    <t>Alapy Gáspár térre Alapy Gáspár mellszobrának felállítása megvilágítással</t>
  </si>
  <si>
    <t>082044 Könyvtári szolgáltatások</t>
  </si>
  <si>
    <t>Komáromi Csillag Óvoda kresz parkhoz vezető járda</t>
  </si>
  <si>
    <t>Komáromi Szőnyi Színes Óvoda belső átalakítás</t>
  </si>
  <si>
    <t xml:space="preserve">Komáromi Tóparti Óvoda fedett kerékpártároló </t>
  </si>
  <si>
    <t>Komáromi Tóparti Óvoda játéktároló faház</t>
  </si>
  <si>
    <t>Komáromi Gesztenyés Óvoda udvar bővítés</t>
  </si>
  <si>
    <t>Komáromi Gesztenyés Óvoda kerítés építés</t>
  </si>
  <si>
    <t>Szabdság úti áteresz tervezése és átépítése</t>
  </si>
  <si>
    <t>063020 Víztermelés, kezelés, ellátás</t>
  </si>
  <si>
    <t>Báthory utca levezető nyiltárok megvásárlása</t>
  </si>
  <si>
    <t>072111 Háziorvosi alapellátás</t>
  </si>
  <si>
    <t>Hardver beszerzés</t>
  </si>
  <si>
    <t>054020 Védett természeti területek és természeti értékek bemutatása, megőrzése és fenntartása</t>
  </si>
  <si>
    <t>Térfigyelő kamerák</t>
  </si>
  <si>
    <t>Kajak kenu kikötő létesítése</t>
  </si>
  <si>
    <t>Koppánymonostori sportpálya körüli zöldterület parkosítás, zajvédő fasor, cserjesor telepítés</t>
  </si>
  <si>
    <t>Minivár Bölcsőde udvari tároló</t>
  </si>
  <si>
    <t>Beruházási tervek</t>
  </si>
  <si>
    <t>053010 Környezetszennyezés csökkentésének igazgatása</t>
  </si>
  <si>
    <t>Figyelőkutak fúrása (3 db)</t>
  </si>
  <si>
    <t>Nonprofit szolgáltatóház kialakítása támogatási előlegből</t>
  </si>
  <si>
    <t>Nonprofit szolgáltatóházba eszközbeszerzés támogatási előlegből</t>
  </si>
  <si>
    <t>Elektromos töltőállomás kialakítása támogatásból</t>
  </si>
  <si>
    <t>Brigetio öröksége látogatóközpont kialakítása támogatási előlegből</t>
  </si>
  <si>
    <t>Hardver beszerzések</t>
  </si>
  <si>
    <t>kisértékű informatikai eszközök</t>
  </si>
  <si>
    <t>kisértékű egyéb gép, berendezés</t>
  </si>
  <si>
    <t>102023 Időskorúak bentlakásos ellátása</t>
  </si>
  <si>
    <t>Geotermikus hőellátó rendszer kiépítése önerő</t>
  </si>
  <si>
    <t>Jókai Mór Gimnázium energetiki korszerűsítése támogatási előlegből</t>
  </si>
  <si>
    <t>Jókai Mór Gimnázium energetiki korszerűsítése önerő</t>
  </si>
  <si>
    <t>096015 Gyermekétkeztetés köznevelési intézményben</t>
  </si>
  <si>
    <t>102031 Idősek nappali ellátása</t>
  </si>
  <si>
    <t>Komáromi Szivárvány Óvoda számítógép</t>
  </si>
  <si>
    <t xml:space="preserve">Komáromi Napsugár Óvoda klíma berendezés </t>
  </si>
  <si>
    <t>Komárom Város Egyesített Szociális Intézménye mosodai szennyestároló kocsi</t>
  </si>
  <si>
    <t xml:space="preserve">Komárom Város Egészségügyi Alapellátási Szolgálata 3 db turbina </t>
  </si>
  <si>
    <t>081030 Sportlétesítmények, edzőtáborok működtetése és fejlesztése</t>
  </si>
  <si>
    <t>Brigetio öröksége látogatóközpont kialakítása épületberuházás önerő</t>
  </si>
  <si>
    <t>Brigetio öröksége látogatóközpont kialakítása eszközbeszerzés önerő</t>
  </si>
  <si>
    <t>Geotermikus hőellátó rendszer kiépítése támogatásból</t>
  </si>
  <si>
    <t>Helyi identitás és kohézió erősítése pályázati támogatásból eszközbeszerzés</t>
  </si>
  <si>
    <t>Humán szolgáltatások fejlesztése építés támogatásból</t>
  </si>
  <si>
    <t>Humán szolgáltatások fejlesztése eszközbeszerzés támogatásból</t>
  </si>
  <si>
    <t>Járásszékhely múzeumok szakmai támogatása önerő</t>
  </si>
  <si>
    <t>8. melléklet</t>
  </si>
  <si>
    <t>Pályázatok és azokhoz kapcsolódó feladatok</t>
  </si>
  <si>
    <t>2019. évi előirányzat összesen</t>
  </si>
  <si>
    <t>Komárom Város 2019. évi beruházási kiadásainak előirányzata feladatonként (ÁFÁ-val)</t>
  </si>
  <si>
    <t>Immateriális javak beszerzése</t>
  </si>
  <si>
    <t>Ipari park kitáblázása (irányító totemek)</t>
  </si>
  <si>
    <t>Komáromhoz köthető hírességek fala</t>
  </si>
  <si>
    <t>Mindszenty József bíboros szobor</t>
  </si>
  <si>
    <t>Ektromos kapunyitó rendszer (kétszárnyas nagykapu)</t>
  </si>
  <si>
    <t>MOL városrész közlekedési koncepció (parkolók, útburkolatok megtervezése)</t>
  </si>
  <si>
    <t>Akadálymentesítés gyalogátkelőhelyeknél</t>
  </si>
  <si>
    <t>Horgász köz csapadékvíz elvezető árok folytonosságának biztosítása</t>
  </si>
  <si>
    <t>Színház köz kerítés</t>
  </si>
  <si>
    <t>092120 Köznevelési intézmény 5-8 évfolyamán tanulók nevelésével, oktatásával kapcs műk feladatok</t>
  </si>
  <si>
    <t>Feszty Iskolába pénzbeszedők és fejlesztő pedagógus részére iroda kialakítása</t>
  </si>
  <si>
    <t>Intézményi játszóterek tervezése</t>
  </si>
  <si>
    <t xml:space="preserve">Komáromi Csillag Óvoda udvar és játszótér </t>
  </si>
  <si>
    <t xml:space="preserve">Komáromi Kistáltos Óvoda udvar és játszótér </t>
  </si>
  <si>
    <t xml:space="preserve">Komáromi Napsugár Óvoda udvar és játszótér </t>
  </si>
  <si>
    <t xml:space="preserve">Komáromi Szivárvány Óvoda udvar és játszótér </t>
  </si>
  <si>
    <t xml:space="preserve">Komáromi Tóparti Óvoda udvar és játszótér </t>
  </si>
  <si>
    <t>Minivár Bölcsőde udvar és játszótér</t>
  </si>
  <si>
    <t>Zsebibaba Bölcsőde udvar és játszótér</t>
  </si>
  <si>
    <t>062010 Településfejlesztés igazgatása</t>
  </si>
  <si>
    <t>Bartók Béla utca kiépítése</t>
  </si>
  <si>
    <t>1. sz főút körforgalom és Puskás T. utca közötti bekötőút építése</t>
  </si>
  <si>
    <t>Idősek Otthonába lift beszerzés</t>
  </si>
  <si>
    <t>Ipari parkba útterv készítés</t>
  </si>
  <si>
    <t>Dózsa György utca részleges járda építési tervek</t>
  </si>
  <si>
    <t>Tuba J. utca szennyvízcsatorna kiépítése</t>
  </si>
  <si>
    <t>Székely Bertalan utca 20. környezetének csapadékvíz elvezetése</t>
  </si>
  <si>
    <t>Rüdiger tó partján kútfúrási terv</t>
  </si>
  <si>
    <t>051020 Nem veszélyes hulladék összetevőinek válogatása, elkülönített begyűjtése, szállítása, átrakása</t>
  </si>
  <si>
    <t>Komposztáló és hulladékudvar tervei</t>
  </si>
  <si>
    <t>Város területén lokális vízelvezető árok  rendszer kiépítése</t>
  </si>
  <si>
    <t>Tuba J. utca vízvezetés építés</t>
  </si>
  <si>
    <t>Madách utca közvilágítás bővítés (Spot park felé)</t>
  </si>
  <si>
    <t>Temető utca 2-4-6 tömbök előtt közvilágítás tervezés</t>
  </si>
  <si>
    <t>Puskás Tivadar út és körforgalom közötti közvilágítás kiépítés</t>
  </si>
  <si>
    <t>LED villogóval ellátott gyalogátkelők kialakítása</t>
  </si>
  <si>
    <t>Villogó jelzőtáblák telepítése (Gyár utca, Szőnyi út, MOL városrész, Koppány vezér út)</t>
  </si>
  <si>
    <t>042220 Erdőgazdálkodás</t>
  </si>
  <si>
    <t>Erdőtelepítés rendezési terv szerint</t>
  </si>
  <si>
    <t>Ping-pong asztal, fatetős kerti kiülő</t>
  </si>
  <si>
    <t>Elektromos töltőállomás kialakítása önerő</t>
  </si>
  <si>
    <t>Buszvárók vásárlása</t>
  </si>
  <si>
    <t>Bozsik József sportpálya új kiszolgáló épület építési terv (talajmechanikai vizsgálattal együtt)</t>
  </si>
  <si>
    <t>Rüdiger tó partján lévő sportparkba női, gyermek fitness eszközök telepítése</t>
  </si>
  <si>
    <t>Bozsik József Iskola mellett sportpálya kútjának házi vízművessé alakítása</t>
  </si>
  <si>
    <t>Komáromi Klapka György Múzeumba 3 db ajtócsere</t>
  </si>
  <si>
    <t>086090 Egyéb szabadidős szolgáltatás</t>
  </si>
  <si>
    <t>Jókai moziba vetítővászon</t>
  </si>
  <si>
    <t>Jókai moziba jegykiadó szoftver</t>
  </si>
  <si>
    <t>Jókai mozi kamerarendszer bővítés (jegypénztár előtere)</t>
  </si>
  <si>
    <t>Jókai mozi 2 db fejgép (LDR CONTO 2000)</t>
  </si>
  <si>
    <t xml:space="preserve"> </t>
  </si>
  <si>
    <t>Komáromi Tóparti Óvoda villamoshálózat felújítása I. ütem</t>
  </si>
  <si>
    <t xml:space="preserve">Komáromi Szivárvány Óvoda fedett kerékpártároló </t>
  </si>
  <si>
    <t xml:space="preserve">Komáromi Szivárvány Óvoda Zsomb kialakítása a pincében,+ szivattyú telepítés </t>
  </si>
  <si>
    <t>Zsebibaba Bölcsőde riasztó rendszerének felújítása, bővítése</t>
  </si>
  <si>
    <t>Minivár Bölcsőde fix árnyékoló II. ütem</t>
  </si>
  <si>
    <t>Sportpark és futókör kialakítása a Rüdiger tó partján</t>
  </si>
  <si>
    <t>Csereerdősítés I. ütem (031/18 HRSZ</t>
  </si>
  <si>
    <t>Ipari park védőfasor telepítés</t>
  </si>
  <si>
    <t>Szőnyi főút járda melletti faültetés</t>
  </si>
  <si>
    <t>Ácsi út mellett faültetés</t>
  </si>
  <si>
    <t>Városi kamerarendszer fejlesztése</t>
  </si>
  <si>
    <t xml:space="preserve">Szőnyi bikaistálló villamos hálózat </t>
  </si>
  <si>
    <t>Komáromi Horgász Egyesület faház vásárlás</t>
  </si>
  <si>
    <t>Szőnyi horgásztónál játszótér bővítés</t>
  </si>
  <si>
    <t>Feszty Általános Iskola sportpálya aszfaltozás</t>
  </si>
  <si>
    <t xml:space="preserve">Út tervezések </t>
  </si>
  <si>
    <t>Komáromi Gesztenyés Óvoda épületének bővítése tornaszobával kiviteli terv</t>
  </si>
  <si>
    <t>Garázs felújítás</t>
  </si>
  <si>
    <t>Járda szélesítés</t>
  </si>
  <si>
    <t>Minivár Bölcsőde részleges szigetelése hőhidaknál</t>
  </si>
  <si>
    <t>Szőnyi könyvtárba vízbekötés</t>
  </si>
  <si>
    <t>016080 Kiemelt állami és önkormányzati rendezvények</t>
  </si>
  <si>
    <t>Háziorvosi rendelőkbe klíma készülékek és villamos hálózat fejlesztés</t>
  </si>
  <si>
    <t>074031 Család és nővédelmi egészségügyi gondozás</t>
  </si>
  <si>
    <t>Szőnyi védőnői szolgálat villamos hálózat fejlesztés (klíma készülék beszerelése miatt)</t>
  </si>
  <si>
    <t>Díjbeszedői irodába klíma beépítés</t>
  </si>
  <si>
    <t>pénztárhelységbe klíma beszerelés</t>
  </si>
  <si>
    <t>Tóth Lőrinc utcai 3. orvosi rendelőbe bútor</t>
  </si>
  <si>
    <t>072112 Háziorvosi ügyeleti ellátás</t>
  </si>
  <si>
    <t>Orvosi ügyeletre gázkazán</t>
  </si>
  <si>
    <t>Berecz Dezső Sporttelep eredményjelző tábla tartószerkezet és 220 V árammal történő ellátás előpkészítése</t>
  </si>
  <si>
    <t>Berecz Dezső Sporttelep műfüves pálya mellé telepítendő lelátó beton pontalap előkészítés</t>
  </si>
  <si>
    <t>Komárom 1782/182 hrsz ingatlan vásárlás</t>
  </si>
  <si>
    <t>091120 Sajátos nevelési igényű gyermekek óvodai nevelésének, ellátásának szakmai feladatai</t>
  </si>
  <si>
    <t>Komáromi Szivárvány Óvoda képességfejlesztő eszköz</t>
  </si>
  <si>
    <t>Komáromi Tóparti Óvoda számítógép</t>
  </si>
  <si>
    <t>Komáromi Tóparti Óvoda klíma</t>
  </si>
  <si>
    <t>Komáromi Csillag Óvoda klíma</t>
  </si>
  <si>
    <t>Komáromi Szőnyi Színes Óvoda laptop</t>
  </si>
  <si>
    <t>Komáromi Kistáltos Óvoda fénymásoló</t>
  </si>
  <si>
    <t>Komáromi Gesztenyés Óvoda 2 db számítógép</t>
  </si>
  <si>
    <t>Komáromi Klapka György Múzeum számítógép</t>
  </si>
  <si>
    <t>Komáromi Klapka György Múzeum háttértár</t>
  </si>
  <si>
    <t>Komáromi Klapka György Múzeum páraelszívó</t>
  </si>
  <si>
    <t>Komárom Város Egyesített Szociális Intézménye számítógép</t>
  </si>
  <si>
    <t>Komáromi Aprótalpak Bölcsőde számítógép</t>
  </si>
  <si>
    <t>Komárom Város Egészségügyi Alapellátási Szolgálata  RTG szenzor vezetékekkel</t>
  </si>
  <si>
    <t>Komárom Város Egészségügyi Alapellátási Szolgálata  3 db asszisztens szék</t>
  </si>
  <si>
    <t>Komárom Város Egészségügyi Alapellátási Szolgálata RTG digitalizáló szenzorral</t>
  </si>
  <si>
    <t xml:space="preserve">Komárom Város Egészségügyi Alapellátási Szolgálata 3 db klímaberendezés </t>
  </si>
  <si>
    <t>Petőfi Sándor út járda</t>
  </si>
  <si>
    <t>I. világháborús emlékműhöz kőpadok kihelyezése (4db), térburkolat készítés</t>
  </si>
  <si>
    <t>Petőfi utca 2. előtt gyalogos átkelőhely létesítése</t>
  </si>
  <si>
    <t>Minivár Bölcsőde fedett tető</t>
  </si>
  <si>
    <t>Klapka György utca 46, Korona utca 6, 8, 10, 12 bejáróinak burkolata</t>
  </si>
  <si>
    <t>Szőnyi út járda</t>
  </si>
  <si>
    <t>Széchenyi út járda (műszaki ellenőr)</t>
  </si>
  <si>
    <t>Komáromi Aprótalpak Bölcsőde parkoló</t>
  </si>
  <si>
    <t>Aprótalpak Bölcsőde játszótér építés</t>
  </si>
  <si>
    <t>Komárom Város területén csapadék elvezetési munkák II-III. ütem</t>
  </si>
  <si>
    <t>Esély Otthon pályázatból lakásfelújítások, átalakítások támogatásból</t>
  </si>
  <si>
    <t>Esély Otthon pályázatból lakásfelújítások, átalakítások önerő</t>
  </si>
  <si>
    <t>Humán szolgáltatások fejlesztése önerő</t>
  </si>
  <si>
    <t>Kubinyi program önerő</t>
  </si>
  <si>
    <t xml:space="preserve">Jókai liget játszótér támogatásból </t>
  </si>
  <si>
    <t xml:space="preserve">Komarno Komárom közösségi közlekedés javítása támogatásból </t>
  </si>
  <si>
    <t>LIMES 0405/5-6 HRSZ földvédelmi járulék támogatásból</t>
  </si>
  <si>
    <t>Brigetio öröksége látogatóközpont eszközbeszerzés támogatási előlegből</t>
  </si>
  <si>
    <t>Inkubátorházak fejlesztése (építés) támogatási előlegből</t>
  </si>
  <si>
    <t>Inkubátorházak fejlesztése (eszközbeszerzés) támogatási előlegből</t>
  </si>
  <si>
    <t>Inkubátorházak fejlesztése (építés) önerő</t>
  </si>
  <si>
    <t>Inkubátorházak fejlesztése (eszközbeszerzés) önerő</t>
  </si>
  <si>
    <t>Nonprofit szolgáltatóház kialakítás önerő</t>
  </si>
  <si>
    <t>Aprótalpak Bölcsőde előkert parkosítás</t>
  </si>
  <si>
    <t>Aprótalpak Bölcsőde előtető</t>
  </si>
  <si>
    <t>Zöld város kialakítása (építés) támogatásból</t>
  </si>
  <si>
    <t>Zöld város kialakítása (eszköz) támogatásból</t>
  </si>
  <si>
    <t>Zöld város kialakítása (építés) önerő</t>
  </si>
  <si>
    <t>Esély Otthon pályázatból eszközbeszerzés támogatásból</t>
  </si>
  <si>
    <t>LIMES építés támogatásból</t>
  </si>
  <si>
    <t>LIMES eszközbeszerzés támogatásból</t>
  </si>
  <si>
    <t>Jókai liget játszótér építés</t>
  </si>
  <si>
    <t>Jókai liget játszótér építés eszközök</t>
  </si>
  <si>
    <t>Ipari park telekvásárlás</t>
  </si>
  <si>
    <t>Ipari park telekvásárlás földvédelmi járulék</t>
  </si>
  <si>
    <t>Ipari park telekvásárlás (véderdő kialakítás céljából)</t>
  </si>
  <si>
    <t>104035 Gyermekétkeztetés bölcsődében</t>
  </si>
  <si>
    <t>Kisértékű tárgyi eszközök</t>
  </si>
  <si>
    <t>Komarno Komárom közösségi közlekedés javítása önerő</t>
  </si>
  <si>
    <t xml:space="preserve"> 1/2019.(I.30.) önk. rendelet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</si>
</sst>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0"/>
      <name val="Arial CE"/>
      <charset val="238"/>
    </font>
    <font>
      <sz val="10"/>
      <name val="Arial CE"/>
      <charset val="238"/>
    </font>
    <font>
      <b/>
      <sz val="10"/>
      <name val="Arial CE"/>
      <charset val="238"/>
    </font>
    <font>
      <b/>
      <sz val="8"/>
      <name val="Arial CE"/>
      <charset val="238"/>
    </font>
    <font>
      <sz val="8"/>
      <name val="Arial CE"/>
      <charset val="238"/>
    </font>
    <font>
      <u/>
      <sz val="8"/>
      <name val="Arial CE"/>
      <charset val="238"/>
    </font>
    <font>
      <b/>
      <sz val="9"/>
      <name val="Arial CE"/>
      <charset val="238"/>
    </font>
    <font>
      <b/>
      <u/>
      <sz val="8"/>
      <name val="Arial CE"/>
      <charset val="238"/>
    </font>
    <font>
      <b/>
      <u/>
      <sz val="10"/>
      <name val="Arial CE"/>
      <charset val="238"/>
    </font>
    <font>
      <sz val="8"/>
      <color indexed="8"/>
      <name val="Arial CE"/>
      <family val="2"/>
      <charset val="238"/>
    </font>
  </fonts>
  <fills count="5">
    <fill>
      <patternFill patternType="none"/>
    </fill>
    <fill>
      <patternFill patternType="gray125"/>
    </fill>
    <fill>
      <patternFill patternType="gray0625"/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65">
    <xf numFmtId="0" fontId="0" fillId="0" borderId="0" xfId="0"/>
    <xf numFmtId="49" fontId="0" fillId="0" borderId="0" xfId="0" applyNumberFormat="1"/>
    <xf numFmtId="0" fontId="1" fillId="0" borderId="0" xfId="0" applyFont="1"/>
    <xf numFmtId="0" fontId="2" fillId="0" borderId="0" xfId="0" applyFont="1"/>
    <xf numFmtId="49" fontId="1" fillId="0" borderId="0" xfId="0" applyNumberFormat="1" applyFont="1" applyBorder="1"/>
    <xf numFmtId="49" fontId="2" fillId="0" borderId="0" xfId="0" applyNumberFormat="1" applyFont="1" applyBorder="1"/>
    <xf numFmtId="49" fontId="0" fillId="0" borderId="0" xfId="0" applyNumberFormat="1" applyBorder="1"/>
    <xf numFmtId="0" fontId="2" fillId="0" borderId="0" xfId="0" applyFont="1" applyBorder="1" applyAlignment="1">
      <alignment vertical="center" wrapText="1"/>
    </xf>
    <xf numFmtId="49" fontId="3" fillId="0" borderId="1" xfId="0" applyNumberFormat="1" applyFont="1" applyBorder="1"/>
    <xf numFmtId="3" fontId="3" fillId="0" borderId="1" xfId="0" applyNumberFormat="1" applyFont="1" applyBorder="1"/>
    <xf numFmtId="0" fontId="0" fillId="0" borderId="1" xfId="0" applyBorder="1"/>
    <xf numFmtId="49" fontId="4" fillId="0" borderId="1" xfId="0" applyNumberFormat="1" applyFont="1" applyBorder="1"/>
    <xf numFmtId="3" fontId="4" fillId="0" borderId="1" xfId="0" applyNumberFormat="1" applyFont="1" applyBorder="1"/>
    <xf numFmtId="3" fontId="4" fillId="0" borderId="1" xfId="0" applyNumberFormat="1" applyFont="1" applyFill="1" applyBorder="1"/>
    <xf numFmtId="49" fontId="5" fillId="0" borderId="1" xfId="0" applyNumberFormat="1" applyFont="1" applyBorder="1"/>
    <xf numFmtId="3" fontId="4" fillId="0" borderId="1" xfId="0" applyNumberFormat="1" applyFont="1" applyBorder="1" applyAlignment="1"/>
    <xf numFmtId="3" fontId="5" fillId="0" borderId="1" xfId="0" applyNumberFormat="1" applyFont="1" applyBorder="1" applyAlignment="1"/>
    <xf numFmtId="3" fontId="4" fillId="0" borderId="1" xfId="0" applyNumberFormat="1" applyFont="1" applyFill="1" applyBorder="1" applyAlignment="1"/>
    <xf numFmtId="0" fontId="0" fillId="0" borderId="0" xfId="0" applyAlignment="1">
      <alignment horizontal="right"/>
    </xf>
    <xf numFmtId="0" fontId="1" fillId="0" borderId="0" xfId="0" applyFont="1" applyFill="1"/>
    <xf numFmtId="0" fontId="0" fillId="0" borderId="0" xfId="0" applyFill="1"/>
    <xf numFmtId="3" fontId="3" fillId="0" borderId="1" xfId="0" applyNumberFormat="1" applyFont="1" applyFill="1" applyBorder="1"/>
    <xf numFmtId="0" fontId="2" fillId="0" borderId="0" xfId="0" applyFont="1" applyFill="1"/>
    <xf numFmtId="0" fontId="6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3" fontId="3" fillId="0" borderId="1" xfId="0" applyNumberFormat="1" applyFont="1" applyBorder="1" applyAlignment="1"/>
    <xf numFmtId="0" fontId="8" fillId="2" borderId="1" xfId="0" applyFont="1" applyFill="1" applyBorder="1" applyAlignment="1">
      <alignment horizontal="left" vertical="center" wrapText="1"/>
    </xf>
    <xf numFmtId="49" fontId="7" fillId="2" borderId="1" xfId="0" applyNumberFormat="1" applyFont="1" applyFill="1" applyBorder="1"/>
    <xf numFmtId="3" fontId="3" fillId="2" borderId="1" xfId="0" applyNumberFormat="1" applyFont="1" applyFill="1" applyBorder="1"/>
    <xf numFmtId="3" fontId="6" fillId="2" borderId="1" xfId="0" applyNumberFormat="1" applyFont="1" applyFill="1" applyBorder="1" applyAlignment="1">
      <alignment horizontal="right" vertical="center" wrapText="1"/>
    </xf>
    <xf numFmtId="2" fontId="8" fillId="3" borderId="1" xfId="0" applyNumberFormat="1" applyFont="1" applyFill="1" applyBorder="1" applyAlignment="1">
      <alignment horizontal="left" vertical="center" wrapText="1"/>
    </xf>
    <xf numFmtId="2" fontId="6" fillId="3" borderId="1" xfId="0" applyNumberFormat="1" applyFont="1" applyFill="1" applyBorder="1" applyAlignment="1">
      <alignment horizontal="right" vertical="center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/>
    <xf numFmtId="0" fontId="2" fillId="0" borderId="0" xfId="0" applyFont="1" applyAlignment="1">
      <alignment vertical="center" wrapText="1"/>
    </xf>
    <xf numFmtId="0" fontId="0" fillId="0" borderId="2" xfId="0" applyBorder="1" applyAlignment="1"/>
    <xf numFmtId="0" fontId="4" fillId="0" borderId="0" xfId="0" applyFont="1" applyFill="1"/>
    <xf numFmtId="3" fontId="3" fillId="0" borderId="1" xfId="0" applyNumberFormat="1" applyFont="1" applyFill="1" applyBorder="1" applyAlignment="1"/>
    <xf numFmtId="49" fontId="3" fillId="0" borderId="3" xfId="0" applyNumberFormat="1" applyFont="1" applyFill="1" applyBorder="1"/>
    <xf numFmtId="49" fontId="4" fillId="0" borderId="1" xfId="0" applyNumberFormat="1" applyFont="1" applyFill="1" applyBorder="1"/>
    <xf numFmtId="49" fontId="3" fillId="0" borderId="1" xfId="0" applyNumberFormat="1" applyFont="1" applyFill="1" applyBorder="1"/>
    <xf numFmtId="49" fontId="4" fillId="0" borderId="3" xfId="0" applyNumberFormat="1" applyFont="1" applyFill="1" applyBorder="1"/>
    <xf numFmtId="0" fontId="0" fillId="0" borderId="0" xfId="0" applyFont="1" applyFill="1"/>
    <xf numFmtId="49" fontId="4" fillId="0" borderId="3" xfId="0" applyNumberFormat="1" applyFont="1" applyBorder="1"/>
    <xf numFmtId="49" fontId="7" fillId="0" borderId="1" xfId="0" applyNumberFormat="1" applyFont="1" applyBorder="1"/>
    <xf numFmtId="3" fontId="0" fillId="0" borderId="0" xfId="0" applyNumberFormat="1"/>
    <xf numFmtId="3" fontId="0" fillId="0" borderId="2" xfId="0" applyNumberFormat="1" applyBorder="1" applyAlignment="1"/>
    <xf numFmtId="3" fontId="1" fillId="0" borderId="0" xfId="0" applyNumberFormat="1" applyFont="1"/>
    <xf numFmtId="3" fontId="2" fillId="0" borderId="0" xfId="0" applyNumberFormat="1" applyFont="1" applyFill="1"/>
    <xf numFmtId="3" fontId="4" fillId="3" borderId="1" xfId="0" applyNumberFormat="1" applyFont="1" applyFill="1" applyBorder="1" applyAlignment="1">
      <alignment horizontal="right" vertical="center" wrapText="1"/>
    </xf>
    <xf numFmtId="3" fontId="3" fillId="3" borderId="1" xfId="0" applyNumberFormat="1" applyFont="1" applyFill="1" applyBorder="1" applyAlignment="1">
      <alignment horizontal="right" vertical="center" wrapText="1"/>
    </xf>
    <xf numFmtId="3" fontId="9" fillId="0" borderId="1" xfId="0" applyNumberFormat="1" applyFont="1" applyBorder="1" applyAlignment="1" applyProtection="1"/>
    <xf numFmtId="0" fontId="6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3" fontId="4" fillId="4" borderId="1" xfId="0" applyNumberFormat="1" applyFont="1" applyFill="1" applyBorder="1" applyAlignment="1">
      <alignment horizontal="right" vertical="center" wrapText="1"/>
    </xf>
    <xf numFmtId="3" fontId="0" fillId="4" borderId="0" xfId="0" applyNumberFormat="1" applyFill="1"/>
    <xf numFmtId="0" fontId="0" fillId="4" borderId="0" xfId="0" applyFill="1"/>
    <xf numFmtId="3" fontId="4" fillId="4" borderId="1" xfId="0" applyNumberFormat="1" applyFont="1" applyFill="1" applyBorder="1" applyAlignment="1"/>
    <xf numFmtId="49" fontId="4" fillId="4" borderId="1" xfId="0" applyNumberFormat="1" applyFont="1" applyFill="1" applyBorder="1"/>
    <xf numFmtId="0" fontId="6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665"/>
  <sheetViews>
    <sheetView tabSelected="1" zoomScaleNormal="100" workbookViewId="0">
      <selection activeCell="C4" sqref="C4:D4"/>
    </sheetView>
  </sheetViews>
  <sheetFormatPr defaultRowHeight="12.75" x14ac:dyDescent="0.2"/>
  <cols>
    <col min="1" max="1" width="82.28515625" bestFit="1" customWidth="1"/>
    <col min="2" max="3" width="10.7109375" customWidth="1"/>
    <col min="4" max="4" width="11.85546875" customWidth="1"/>
    <col min="5" max="5" width="37.7109375" customWidth="1"/>
  </cols>
  <sheetData>
    <row r="1" spans="1:9" ht="11.25" customHeight="1" x14ac:dyDescent="0.2">
      <c r="A1" s="61" t="s">
        <v>108</v>
      </c>
      <c r="B1" s="61"/>
      <c r="C1" s="61"/>
      <c r="D1" s="61"/>
    </row>
    <row r="2" spans="1:9" ht="12" customHeight="1" x14ac:dyDescent="0.2">
      <c r="A2" s="62" t="s">
        <v>111</v>
      </c>
      <c r="B2" s="62"/>
      <c r="C2" s="62"/>
      <c r="D2" s="62"/>
    </row>
    <row r="3" spans="1:9" ht="12" customHeight="1" x14ac:dyDescent="0.2">
      <c r="A3" s="34"/>
      <c r="C3" s="64"/>
      <c r="D3" s="64"/>
    </row>
    <row r="4" spans="1:9" ht="12" customHeight="1" x14ac:dyDescent="0.2">
      <c r="A4" s="32"/>
      <c r="C4" s="64" t="s">
        <v>253</v>
      </c>
      <c r="D4" s="64"/>
    </row>
    <row r="5" spans="1:9" x14ac:dyDescent="0.2">
      <c r="D5" s="18" t="s">
        <v>6</v>
      </c>
    </row>
    <row r="6" spans="1:9" ht="12" customHeight="1" x14ac:dyDescent="0.2">
      <c r="A6" s="60" t="s">
        <v>0</v>
      </c>
      <c r="B6" s="59" t="s">
        <v>4</v>
      </c>
      <c r="C6" s="59" t="s">
        <v>5</v>
      </c>
      <c r="D6" s="59" t="s">
        <v>110</v>
      </c>
      <c r="E6" s="20"/>
    </row>
    <row r="7" spans="1:9" ht="12" customHeight="1" x14ac:dyDescent="0.2">
      <c r="A7" s="60"/>
      <c r="B7" s="59"/>
      <c r="C7" s="59"/>
      <c r="D7" s="59"/>
    </row>
    <row r="8" spans="1:9" ht="11.25" customHeight="1" x14ac:dyDescent="0.2">
      <c r="A8" s="60"/>
      <c r="B8" s="59"/>
      <c r="C8" s="59"/>
      <c r="D8" s="59"/>
    </row>
    <row r="9" spans="1:9" ht="15" customHeight="1" x14ac:dyDescent="0.2">
      <c r="A9" s="26" t="s">
        <v>11</v>
      </c>
      <c r="B9" s="29">
        <f>SUM(B11,B50,B53,B56,B63,B67,B89,B92,B97,B111,B114,B121,B134,B140,B100,B117,B124,B161,B165,B168,B177,B187,B190,B193,B196,B202,B220,B224,B227,B233,B236,B248)</f>
        <v>5476171</v>
      </c>
      <c r="C9" s="29">
        <f>SUM(C11,C50,C53,C56,C63,C67,C89,C92,C97,C111,C114,C121,C134,C140,C100,C117,C124,C161,C165,C168,C177,C187,C190,C193,C196,C202,C220,C224,C227,C233,C236,C248)</f>
        <v>0</v>
      </c>
      <c r="D9" s="29">
        <f>SUM(D11,D50,D53,D56,D63,D67,D89,D92,D97,D111,D114,D121,D134,D140,D100,D117,D124,D161,D165,D168,D177,D187,D190,D193,D196,D202,D220,D224,D227,D233,D236,D248)</f>
        <v>5476171</v>
      </c>
      <c r="F9" s="45"/>
      <c r="G9" s="45"/>
      <c r="I9" s="45"/>
    </row>
    <row r="10" spans="1:9" ht="12.75" customHeight="1" x14ac:dyDescent="0.2">
      <c r="A10" s="30"/>
      <c r="B10" s="31"/>
      <c r="C10" s="31"/>
      <c r="D10" s="31"/>
    </row>
    <row r="11" spans="1:9" ht="12.75" customHeight="1" x14ac:dyDescent="0.2">
      <c r="A11" s="8" t="s">
        <v>109</v>
      </c>
      <c r="B11" s="50">
        <f>SUM(B12:B48)</f>
        <v>4132369</v>
      </c>
      <c r="C11" s="50">
        <f>SUM(C12:C48)</f>
        <v>0</v>
      </c>
      <c r="D11" s="50">
        <f>SUM(D12:D48)</f>
        <v>4132369</v>
      </c>
    </row>
    <row r="12" spans="1:9" ht="12.75" customHeight="1" x14ac:dyDescent="0.2">
      <c r="A12" s="11" t="s">
        <v>103</v>
      </c>
      <c r="B12" s="49">
        <v>460403</v>
      </c>
      <c r="C12" s="49"/>
      <c r="D12" s="49">
        <f t="shared" ref="D12:D48" si="0">SUM(B12:C12)</f>
        <v>460403</v>
      </c>
    </row>
    <row r="13" spans="1:9" ht="12.75" customHeight="1" x14ac:dyDescent="0.2">
      <c r="A13" s="11" t="s">
        <v>91</v>
      </c>
      <c r="B13" s="49">
        <v>337598</v>
      </c>
      <c r="C13" s="49"/>
      <c r="D13" s="49">
        <f t="shared" si="0"/>
        <v>337598</v>
      </c>
      <c r="F13" s="55"/>
    </row>
    <row r="14" spans="1:9" ht="12.75" customHeight="1" x14ac:dyDescent="0.2">
      <c r="A14" s="11" t="s">
        <v>232</v>
      </c>
      <c r="B14" s="49">
        <v>357274</v>
      </c>
      <c r="C14" s="49"/>
      <c r="D14" s="49">
        <f t="shared" si="0"/>
        <v>357274</v>
      </c>
      <c r="F14" s="56"/>
    </row>
    <row r="15" spans="1:9" ht="12.75" customHeight="1" x14ac:dyDescent="0.2">
      <c r="A15" s="11" t="s">
        <v>233</v>
      </c>
      <c r="B15" s="49">
        <v>14789</v>
      </c>
      <c r="C15" s="49"/>
      <c r="D15" s="49">
        <f t="shared" si="0"/>
        <v>14789</v>
      </c>
      <c r="E15" s="45"/>
      <c r="F15" s="56"/>
    </row>
    <row r="16" spans="1:9" ht="12.75" customHeight="1" x14ac:dyDescent="0.2">
      <c r="A16" s="11" t="s">
        <v>234</v>
      </c>
      <c r="B16" s="49">
        <v>120426</v>
      </c>
      <c r="C16" s="49"/>
      <c r="D16" s="49">
        <f t="shared" si="0"/>
        <v>120426</v>
      </c>
      <c r="F16" s="56"/>
    </row>
    <row r="17" spans="1:6" ht="12.75" customHeight="1" x14ac:dyDescent="0.2">
      <c r="A17" s="11" t="s">
        <v>235</v>
      </c>
      <c r="B17" s="49">
        <v>3993</v>
      </c>
      <c r="C17" s="49"/>
      <c r="D17" s="49">
        <f t="shared" si="0"/>
        <v>3993</v>
      </c>
      <c r="F17" s="55"/>
    </row>
    <row r="18" spans="1:6" ht="12.75" customHeight="1" x14ac:dyDescent="0.2">
      <c r="A18" s="11" t="s">
        <v>239</v>
      </c>
      <c r="B18" s="49">
        <v>153172</v>
      </c>
      <c r="C18" s="49"/>
      <c r="D18" s="49">
        <f t="shared" si="0"/>
        <v>153172</v>
      </c>
      <c r="F18" s="56"/>
    </row>
    <row r="19" spans="1:6" ht="12.75" customHeight="1" x14ac:dyDescent="0.2">
      <c r="A19" s="11" t="s">
        <v>240</v>
      </c>
      <c r="B19" s="49">
        <v>6350</v>
      </c>
      <c r="C19" s="49"/>
      <c r="D19" s="49">
        <f t="shared" si="0"/>
        <v>6350</v>
      </c>
      <c r="F19" s="56"/>
    </row>
    <row r="20" spans="1:6" ht="12.75" customHeight="1" x14ac:dyDescent="0.2">
      <c r="A20" s="11" t="s">
        <v>241</v>
      </c>
      <c r="B20" s="49">
        <v>42500</v>
      </c>
      <c r="C20" s="49"/>
      <c r="D20" s="49">
        <f t="shared" si="0"/>
        <v>42500</v>
      </c>
      <c r="F20" s="55"/>
    </row>
    <row r="21" spans="1:6" ht="12.75" customHeight="1" x14ac:dyDescent="0.2">
      <c r="A21" s="15" t="s">
        <v>83</v>
      </c>
      <c r="B21" s="49">
        <v>459030</v>
      </c>
      <c r="C21" s="49"/>
      <c r="D21" s="49">
        <f t="shared" si="0"/>
        <v>459030</v>
      </c>
      <c r="F21" s="56"/>
    </row>
    <row r="22" spans="1:6" ht="12.75" customHeight="1" x14ac:dyDescent="0.2">
      <c r="A22" s="15" t="s">
        <v>84</v>
      </c>
      <c r="B22" s="49">
        <v>10000</v>
      </c>
      <c r="C22" s="49"/>
      <c r="D22" s="49">
        <f t="shared" si="0"/>
        <v>10000</v>
      </c>
      <c r="F22" s="56"/>
    </row>
    <row r="23" spans="1:6" ht="12.75" customHeight="1" x14ac:dyDescent="0.2">
      <c r="A23" s="15" t="s">
        <v>236</v>
      </c>
      <c r="B23" s="49">
        <v>76000</v>
      </c>
      <c r="C23" s="49"/>
      <c r="D23" s="49">
        <f t="shared" si="0"/>
        <v>76000</v>
      </c>
      <c r="F23" s="55"/>
    </row>
    <row r="24" spans="1:6" ht="12.75" customHeight="1" x14ac:dyDescent="0.2">
      <c r="A24" s="15" t="s">
        <v>228</v>
      </c>
      <c r="B24" s="49">
        <v>14522</v>
      </c>
      <c r="C24" s="49"/>
      <c r="D24" s="49">
        <f t="shared" si="0"/>
        <v>14522</v>
      </c>
      <c r="F24" s="56"/>
    </row>
    <row r="25" spans="1:6" ht="12.75" customHeight="1" x14ac:dyDescent="0.2">
      <c r="A25" s="15" t="s">
        <v>245</v>
      </c>
      <c r="B25" s="49">
        <v>76800</v>
      </c>
      <c r="C25" s="49"/>
      <c r="D25" s="49">
        <f t="shared" si="0"/>
        <v>76800</v>
      </c>
      <c r="F25" s="56"/>
    </row>
    <row r="26" spans="1:6" ht="12.75" customHeight="1" x14ac:dyDescent="0.2">
      <c r="A26" s="15" t="s">
        <v>246</v>
      </c>
      <c r="B26" s="49">
        <v>394</v>
      </c>
      <c r="C26" s="49"/>
      <c r="D26" s="49">
        <f t="shared" si="0"/>
        <v>394</v>
      </c>
      <c r="F26" s="55"/>
    </row>
    <row r="27" spans="1:6" ht="12.75" customHeight="1" x14ac:dyDescent="0.2">
      <c r="A27" s="15" t="s">
        <v>229</v>
      </c>
      <c r="B27" s="49">
        <v>83412</v>
      </c>
      <c r="C27" s="49"/>
      <c r="D27" s="49">
        <f t="shared" si="0"/>
        <v>83412</v>
      </c>
      <c r="F27" s="56"/>
    </row>
    <row r="28" spans="1:6" ht="12.75" customHeight="1" x14ac:dyDescent="0.2">
      <c r="A28" s="15" t="s">
        <v>252</v>
      </c>
      <c r="B28" s="49">
        <v>4390</v>
      </c>
      <c r="C28" s="49"/>
      <c r="D28" s="49">
        <f t="shared" si="0"/>
        <v>4390</v>
      </c>
      <c r="F28" s="55"/>
    </row>
    <row r="29" spans="1:6" ht="12.75" customHeight="1" x14ac:dyDescent="0.2">
      <c r="A29" s="11" t="s">
        <v>86</v>
      </c>
      <c r="B29" s="49">
        <v>217935</v>
      </c>
      <c r="C29" s="49"/>
      <c r="D29" s="49">
        <f t="shared" si="0"/>
        <v>217935</v>
      </c>
      <c r="F29" s="56"/>
    </row>
    <row r="30" spans="1:6" ht="12.75" customHeight="1" x14ac:dyDescent="0.2">
      <c r="A30" s="11" t="s">
        <v>231</v>
      </c>
      <c r="B30" s="49">
        <v>20000</v>
      </c>
      <c r="C30" s="49"/>
      <c r="D30" s="49">
        <f t="shared" si="0"/>
        <v>20000</v>
      </c>
      <c r="F30" s="56"/>
    </row>
    <row r="31" spans="1:6" ht="12.75" customHeight="1" x14ac:dyDescent="0.2">
      <c r="A31" s="11" t="s">
        <v>101</v>
      </c>
      <c r="B31" s="49">
        <v>809924</v>
      </c>
      <c r="C31" s="49"/>
      <c r="D31" s="49">
        <f t="shared" si="0"/>
        <v>809924</v>
      </c>
      <c r="E31" s="45"/>
      <c r="F31" s="56"/>
    </row>
    <row r="32" spans="1:6" ht="12.75" customHeight="1" x14ac:dyDescent="0.2">
      <c r="A32" s="11" t="s">
        <v>102</v>
      </c>
      <c r="B32" s="49">
        <v>166583</v>
      </c>
      <c r="C32" s="49"/>
      <c r="D32" s="49">
        <f t="shared" si="0"/>
        <v>166583</v>
      </c>
      <c r="F32" s="55"/>
    </row>
    <row r="33" spans="1:6" ht="12.75" customHeight="1" x14ac:dyDescent="0.2">
      <c r="A33" s="11" t="s">
        <v>104</v>
      </c>
      <c r="B33" s="49">
        <v>3195</v>
      </c>
      <c r="C33" s="49"/>
      <c r="D33" s="54">
        <f t="shared" si="0"/>
        <v>3195</v>
      </c>
      <c r="F33" s="55"/>
    </row>
    <row r="34" spans="1:6" ht="12.75" customHeight="1" x14ac:dyDescent="0.2">
      <c r="A34" s="39" t="s">
        <v>92</v>
      </c>
      <c r="B34" s="49">
        <v>208919</v>
      </c>
      <c r="C34" s="49"/>
      <c r="D34" s="49">
        <f t="shared" si="0"/>
        <v>208919</v>
      </c>
      <c r="F34" s="56"/>
    </row>
    <row r="35" spans="1:6" ht="12.75" customHeight="1" x14ac:dyDescent="0.2">
      <c r="A35" s="39" t="s">
        <v>93</v>
      </c>
      <c r="B35" s="49">
        <v>77531</v>
      </c>
      <c r="C35" s="49"/>
      <c r="D35" s="49">
        <f t="shared" si="0"/>
        <v>77531</v>
      </c>
      <c r="F35" s="55"/>
    </row>
    <row r="36" spans="1:6" ht="12.75" customHeight="1" x14ac:dyDescent="0.2">
      <c r="A36" s="39" t="s">
        <v>105</v>
      </c>
      <c r="B36" s="49">
        <v>5526</v>
      </c>
      <c r="C36" s="49"/>
      <c r="D36" s="49">
        <f t="shared" si="0"/>
        <v>5526</v>
      </c>
      <c r="F36" s="56"/>
    </row>
    <row r="37" spans="1:6" ht="12.75" customHeight="1" x14ac:dyDescent="0.2">
      <c r="A37" s="39" t="s">
        <v>106</v>
      </c>
      <c r="B37" s="49">
        <v>7488</v>
      </c>
      <c r="C37" s="49"/>
      <c r="D37" s="49">
        <f t="shared" si="0"/>
        <v>7488</v>
      </c>
      <c r="F37" s="56"/>
    </row>
    <row r="38" spans="1:6" ht="12.75" customHeight="1" x14ac:dyDescent="0.2">
      <c r="A38" s="39" t="s">
        <v>226</v>
      </c>
      <c r="B38" s="49">
        <v>1500</v>
      </c>
      <c r="C38" s="49"/>
      <c r="D38" s="49">
        <f t="shared" si="0"/>
        <v>1500</v>
      </c>
      <c r="F38" s="55"/>
    </row>
    <row r="39" spans="1:6" ht="12.75" customHeight="1" x14ac:dyDescent="0.2">
      <c r="A39" s="39" t="s">
        <v>243</v>
      </c>
      <c r="B39" s="49">
        <v>186356</v>
      </c>
      <c r="C39" s="49"/>
      <c r="D39" s="49">
        <f t="shared" si="0"/>
        <v>186356</v>
      </c>
      <c r="F39" s="56"/>
    </row>
    <row r="40" spans="1:6" ht="12.75" customHeight="1" x14ac:dyDescent="0.2">
      <c r="A40" s="39" t="s">
        <v>230</v>
      </c>
      <c r="B40" s="13">
        <v>20951</v>
      </c>
      <c r="C40" s="13"/>
      <c r="D40" s="12">
        <f>SUM(B40:C40)</f>
        <v>20951</v>
      </c>
      <c r="F40" s="56"/>
    </row>
    <row r="41" spans="1:6" ht="12.75" customHeight="1" x14ac:dyDescent="0.2">
      <c r="A41" s="39" t="s">
        <v>244</v>
      </c>
      <c r="B41" s="13">
        <v>27858</v>
      </c>
      <c r="C41" s="13"/>
      <c r="D41" s="12">
        <f>SUM(B41:C41)</f>
        <v>27858</v>
      </c>
      <c r="F41" s="55"/>
    </row>
    <row r="42" spans="1:6" ht="12.75" customHeight="1" x14ac:dyDescent="0.2">
      <c r="A42" s="39" t="s">
        <v>227</v>
      </c>
      <c r="B42" s="49">
        <v>1248</v>
      </c>
      <c r="C42" s="49"/>
      <c r="D42" s="49">
        <f t="shared" si="0"/>
        <v>1248</v>
      </c>
      <c r="F42" s="55"/>
    </row>
    <row r="43" spans="1:6" ht="12.75" customHeight="1" x14ac:dyDescent="0.2">
      <c r="A43" s="17" t="s">
        <v>107</v>
      </c>
      <c r="B43" s="49">
        <v>3113</v>
      </c>
      <c r="C43" s="49"/>
      <c r="D43" s="49">
        <f t="shared" si="0"/>
        <v>3113</v>
      </c>
      <c r="F43" s="55"/>
    </row>
    <row r="44" spans="1:6" ht="12.75" customHeight="1" x14ac:dyDescent="0.2">
      <c r="A44" s="15" t="s">
        <v>224</v>
      </c>
      <c r="B44" s="49">
        <v>71718</v>
      </c>
      <c r="C44" s="49"/>
      <c r="D44" s="49">
        <f t="shared" si="0"/>
        <v>71718</v>
      </c>
      <c r="F44" s="56"/>
    </row>
    <row r="45" spans="1:6" ht="12.75" customHeight="1" x14ac:dyDescent="0.2">
      <c r="A45" s="15" t="s">
        <v>242</v>
      </c>
      <c r="B45" s="49">
        <v>24157</v>
      </c>
      <c r="C45" s="49"/>
      <c r="D45" s="49">
        <f t="shared" si="0"/>
        <v>24157</v>
      </c>
      <c r="F45" s="56"/>
    </row>
    <row r="46" spans="1:6" ht="12.75" customHeight="1" x14ac:dyDescent="0.2">
      <c r="A46" s="15" t="s">
        <v>225</v>
      </c>
      <c r="B46" s="49">
        <v>50000</v>
      </c>
      <c r="C46" s="49"/>
      <c r="D46" s="49">
        <f t="shared" si="0"/>
        <v>50000</v>
      </c>
      <c r="E46" s="45"/>
      <c r="F46" s="55"/>
    </row>
    <row r="47" spans="1:6" ht="12.75" customHeight="1" x14ac:dyDescent="0.2">
      <c r="A47" s="15" t="s">
        <v>85</v>
      </c>
      <c r="B47" s="49">
        <v>4952</v>
      </c>
      <c r="C47" s="49"/>
      <c r="D47" s="49">
        <f t="shared" si="0"/>
        <v>4952</v>
      </c>
      <c r="F47" s="56"/>
    </row>
    <row r="48" spans="1:6" ht="12.75" customHeight="1" x14ac:dyDescent="0.2">
      <c r="A48" s="15" t="s">
        <v>152</v>
      </c>
      <c r="B48" s="49">
        <v>2362</v>
      </c>
      <c r="C48" s="49"/>
      <c r="D48" s="49">
        <f t="shared" si="0"/>
        <v>2362</v>
      </c>
      <c r="F48" s="55"/>
    </row>
    <row r="49" spans="1:5" ht="12.75" customHeight="1" x14ac:dyDescent="0.2">
      <c r="A49" s="15"/>
      <c r="B49" s="31"/>
      <c r="C49" s="31"/>
      <c r="D49" s="31"/>
    </row>
    <row r="50" spans="1:5" ht="12.75" customHeight="1" x14ac:dyDescent="0.2">
      <c r="A50" s="8" t="s">
        <v>19</v>
      </c>
      <c r="B50" s="9">
        <f>SUM(B51:B51)</f>
        <v>500</v>
      </c>
      <c r="C50" s="9">
        <f>SUM(C51:C51)</f>
        <v>0</v>
      </c>
      <c r="D50" s="9">
        <f>SUM(D51:D51)</f>
        <v>500</v>
      </c>
    </row>
    <row r="51" spans="1:5" ht="12.75" customHeight="1" x14ac:dyDescent="0.2">
      <c r="A51" s="11" t="s">
        <v>74</v>
      </c>
      <c r="B51" s="12">
        <v>500</v>
      </c>
      <c r="C51" s="12"/>
      <c r="D51" s="12">
        <f>SUM(B51:C51)</f>
        <v>500</v>
      </c>
    </row>
    <row r="52" spans="1:5" ht="12.75" customHeight="1" x14ac:dyDescent="0.2">
      <c r="A52" s="30"/>
      <c r="B52" s="31"/>
      <c r="C52" s="31"/>
      <c r="D52" s="31"/>
    </row>
    <row r="53" spans="1:5" ht="12.75" customHeight="1" x14ac:dyDescent="0.2">
      <c r="A53" s="8" t="s">
        <v>41</v>
      </c>
      <c r="B53" s="9">
        <f>SUM(B54:B54)</f>
        <v>483</v>
      </c>
      <c r="C53" s="9">
        <f>SUM(C54:C54)</f>
        <v>0</v>
      </c>
      <c r="D53" s="9">
        <f>SUM(D54:D54)</f>
        <v>483</v>
      </c>
    </row>
    <row r="54" spans="1:5" ht="12.75" customHeight="1" x14ac:dyDescent="0.2">
      <c r="A54" s="11" t="s">
        <v>42</v>
      </c>
      <c r="B54" s="12">
        <v>483</v>
      </c>
      <c r="C54" s="12"/>
      <c r="D54" s="12">
        <f>SUM(B54:C54)</f>
        <v>483</v>
      </c>
    </row>
    <row r="55" spans="1:5" ht="12.75" customHeight="1" x14ac:dyDescent="0.2">
      <c r="A55" s="30"/>
      <c r="B55" s="12"/>
      <c r="C55" s="12"/>
      <c r="D55" s="12"/>
    </row>
    <row r="56" spans="1:5" ht="13.15" customHeight="1" x14ac:dyDescent="0.2">
      <c r="A56" s="8" t="s">
        <v>10</v>
      </c>
      <c r="B56" s="9">
        <f>SUM(B57:B61)</f>
        <v>357833</v>
      </c>
      <c r="C56" s="9">
        <f t="shared" ref="C56:D56" si="1">SUM(C57:C61)</f>
        <v>0</v>
      </c>
      <c r="D56" s="9">
        <f t="shared" si="1"/>
        <v>357833</v>
      </c>
    </row>
    <row r="57" spans="1:5" ht="13.15" customHeight="1" x14ac:dyDescent="0.2">
      <c r="A57" s="11" t="s">
        <v>247</v>
      </c>
      <c r="B57" s="12">
        <v>114096</v>
      </c>
      <c r="C57" s="12"/>
      <c r="D57" s="12">
        <f t="shared" ref="D57:D61" si="2">SUM(B57:C57)</f>
        <v>114096</v>
      </c>
    </row>
    <row r="58" spans="1:5" ht="13.15" customHeight="1" x14ac:dyDescent="0.2">
      <c r="A58" s="11" t="s">
        <v>248</v>
      </c>
      <c r="B58" s="12">
        <v>50000</v>
      </c>
      <c r="C58" s="12"/>
      <c r="D58" s="12">
        <f t="shared" si="2"/>
        <v>50000</v>
      </c>
    </row>
    <row r="59" spans="1:5" ht="13.15" customHeight="1" x14ac:dyDescent="0.2">
      <c r="A59" s="11" t="s">
        <v>249</v>
      </c>
      <c r="B59" s="12">
        <v>166437</v>
      </c>
      <c r="C59" s="12"/>
      <c r="D59" s="12">
        <f>SUM(B59:C59)</f>
        <v>166437</v>
      </c>
    </row>
    <row r="60" spans="1:5" ht="13.15" customHeight="1" x14ac:dyDescent="0.2">
      <c r="A60" s="11" t="s">
        <v>196</v>
      </c>
      <c r="B60" s="12">
        <v>27000</v>
      </c>
      <c r="C60" s="12"/>
      <c r="D60" s="12">
        <f t="shared" si="2"/>
        <v>27000</v>
      </c>
    </row>
    <row r="61" spans="1:5" ht="13.15" customHeight="1" x14ac:dyDescent="0.2">
      <c r="A61" s="11" t="s">
        <v>175</v>
      </c>
      <c r="B61" s="12">
        <v>300</v>
      </c>
      <c r="C61" s="12"/>
      <c r="D61" s="12">
        <f t="shared" si="2"/>
        <v>300</v>
      </c>
      <c r="E61" s="42"/>
    </row>
    <row r="62" spans="1:5" ht="13.15" customHeight="1" x14ac:dyDescent="0.2">
      <c r="A62" s="11"/>
      <c r="B62" s="12"/>
      <c r="C62" s="12"/>
      <c r="D62" s="12"/>
      <c r="E62" s="42"/>
    </row>
    <row r="63" spans="1:5" ht="13.15" customHeight="1" x14ac:dyDescent="0.2">
      <c r="A63" s="8" t="s">
        <v>149</v>
      </c>
      <c r="B63" s="9">
        <f>SUM(B64:B65)</f>
        <v>9080</v>
      </c>
      <c r="C63" s="9">
        <f t="shared" ref="C63:D63" si="3">SUM(C64:C65)</f>
        <v>0</v>
      </c>
      <c r="D63" s="9">
        <f t="shared" si="3"/>
        <v>9080</v>
      </c>
      <c r="E63" s="42"/>
    </row>
    <row r="64" spans="1:5" ht="13.15" customHeight="1" x14ac:dyDescent="0.2">
      <c r="A64" s="11" t="s">
        <v>150</v>
      </c>
      <c r="B64" s="12">
        <v>4000</v>
      </c>
      <c r="C64" s="12"/>
      <c r="D64" s="12">
        <f>SUM(B64:C64)</f>
        <v>4000</v>
      </c>
      <c r="E64" s="42"/>
    </row>
    <row r="65" spans="1:5" ht="13.15" customHeight="1" x14ac:dyDescent="0.2">
      <c r="A65" s="11" t="s">
        <v>170</v>
      </c>
      <c r="B65" s="12">
        <v>5080</v>
      </c>
      <c r="C65" s="12"/>
      <c r="D65" s="12">
        <f>SUM(B65:C65)</f>
        <v>5080</v>
      </c>
      <c r="E65" s="42"/>
    </row>
    <row r="66" spans="1:5" ht="13.15" customHeight="1" x14ac:dyDescent="0.2">
      <c r="A66" s="11"/>
      <c r="B66" s="12"/>
      <c r="C66" s="12"/>
      <c r="D66" s="12"/>
    </row>
    <row r="67" spans="1:5" ht="13.15" customHeight="1" x14ac:dyDescent="0.2">
      <c r="A67" s="8" t="s">
        <v>8</v>
      </c>
      <c r="B67" s="9">
        <f>SUM(B69:B84)</f>
        <v>265726</v>
      </c>
      <c r="C67" s="9">
        <f>SUM(C69:C84)</f>
        <v>0</v>
      </c>
      <c r="D67" s="9">
        <f>SUM(D69:D84)</f>
        <v>265726</v>
      </c>
    </row>
    <row r="68" spans="1:5" x14ac:dyDescent="0.2">
      <c r="A68" s="14" t="s">
        <v>2</v>
      </c>
      <c r="B68" s="9"/>
      <c r="C68" s="10"/>
      <c r="D68" s="10"/>
    </row>
    <row r="69" spans="1:5" x14ac:dyDescent="0.2">
      <c r="A69" s="17" t="s">
        <v>179</v>
      </c>
      <c r="B69" s="12">
        <v>8000</v>
      </c>
      <c r="C69" s="15"/>
      <c r="D69" s="17">
        <f t="shared" ref="D69:D76" si="4">SUM(B69:C69)</f>
        <v>8000</v>
      </c>
    </row>
    <row r="70" spans="1:5" x14ac:dyDescent="0.2">
      <c r="A70" s="11" t="s">
        <v>117</v>
      </c>
      <c r="B70" s="12">
        <v>2800</v>
      </c>
      <c r="C70" s="15"/>
      <c r="D70" s="17">
        <f t="shared" si="4"/>
        <v>2800</v>
      </c>
    </row>
    <row r="71" spans="1:5" ht="13.5" customHeight="1" x14ac:dyDescent="0.2">
      <c r="A71" s="12" t="s">
        <v>118</v>
      </c>
      <c r="B71" s="13">
        <v>3000</v>
      </c>
      <c r="C71" s="15"/>
      <c r="D71" s="17">
        <f t="shared" si="4"/>
        <v>3000</v>
      </c>
    </row>
    <row r="72" spans="1:5" ht="13.5" customHeight="1" x14ac:dyDescent="0.2">
      <c r="A72" s="12" t="s">
        <v>132</v>
      </c>
      <c r="B72" s="13">
        <v>28700</v>
      </c>
      <c r="C72" s="15"/>
      <c r="D72" s="17">
        <f t="shared" si="4"/>
        <v>28700</v>
      </c>
    </row>
    <row r="73" spans="1:5" ht="13.5" customHeight="1" x14ac:dyDescent="0.2">
      <c r="A73" s="12" t="s">
        <v>133</v>
      </c>
      <c r="B73" s="13">
        <v>100000</v>
      </c>
      <c r="C73" s="15"/>
      <c r="D73" s="17">
        <f t="shared" si="4"/>
        <v>100000</v>
      </c>
    </row>
    <row r="74" spans="1:5" x14ac:dyDescent="0.2">
      <c r="A74" s="17" t="s">
        <v>135</v>
      </c>
      <c r="B74" s="12">
        <v>5000</v>
      </c>
      <c r="C74" s="15"/>
      <c r="D74" s="17">
        <f t="shared" si="4"/>
        <v>5000</v>
      </c>
    </row>
    <row r="75" spans="1:5" x14ac:dyDescent="0.2">
      <c r="A75" s="17" t="s">
        <v>218</v>
      </c>
      <c r="B75" s="12">
        <v>6065</v>
      </c>
      <c r="C75" s="15"/>
      <c r="D75" s="17">
        <f t="shared" si="4"/>
        <v>6065</v>
      </c>
    </row>
    <row r="76" spans="1:5" x14ac:dyDescent="0.2">
      <c r="A76" s="17" t="s">
        <v>221</v>
      </c>
      <c r="B76" s="12">
        <v>4456</v>
      </c>
      <c r="C76" s="15"/>
      <c r="D76" s="17">
        <f t="shared" si="4"/>
        <v>4456</v>
      </c>
    </row>
    <row r="77" spans="1:5" x14ac:dyDescent="0.2">
      <c r="A77" s="17"/>
      <c r="B77" s="12"/>
      <c r="C77" s="15"/>
      <c r="D77" s="17"/>
    </row>
    <row r="78" spans="1:5" x14ac:dyDescent="0.2">
      <c r="A78" s="16" t="s">
        <v>3</v>
      </c>
      <c r="B78" s="12"/>
      <c r="C78" s="15"/>
      <c r="D78" s="15"/>
    </row>
    <row r="79" spans="1:5" x14ac:dyDescent="0.2">
      <c r="A79" s="15" t="s">
        <v>7</v>
      </c>
      <c r="B79" s="12">
        <v>2000</v>
      </c>
      <c r="C79" s="15"/>
      <c r="D79" s="15">
        <f>SUM(B79:C79)</f>
        <v>2000</v>
      </c>
    </row>
    <row r="80" spans="1:5" x14ac:dyDescent="0.2">
      <c r="A80" s="15" t="s">
        <v>214</v>
      </c>
      <c r="B80" s="12">
        <v>53208</v>
      </c>
      <c r="C80" s="15"/>
      <c r="D80" s="15">
        <f t="shared" ref="D80:D84" si="5">SUM(B80:C80)</f>
        <v>53208</v>
      </c>
    </row>
    <row r="81" spans="1:4" x14ac:dyDescent="0.2">
      <c r="A81" s="15" t="s">
        <v>219</v>
      </c>
      <c r="B81" s="12">
        <v>43431</v>
      </c>
      <c r="C81" s="15"/>
      <c r="D81" s="15">
        <f t="shared" si="5"/>
        <v>43431</v>
      </c>
    </row>
    <row r="82" spans="1:4" x14ac:dyDescent="0.2">
      <c r="A82" s="15" t="s">
        <v>220</v>
      </c>
      <c r="B82" s="12">
        <v>366</v>
      </c>
      <c r="C82" s="15"/>
      <c r="D82" s="15">
        <f t="shared" si="5"/>
        <v>366</v>
      </c>
    </row>
    <row r="83" spans="1:4" x14ac:dyDescent="0.2">
      <c r="A83" s="15" t="s">
        <v>136</v>
      </c>
      <c r="B83" s="12">
        <v>1200</v>
      </c>
      <c r="C83" s="15"/>
      <c r="D83" s="15">
        <f t="shared" si="5"/>
        <v>1200</v>
      </c>
    </row>
    <row r="84" spans="1:4" x14ac:dyDescent="0.2">
      <c r="A84" s="15" t="s">
        <v>16</v>
      </c>
      <c r="B84" s="12">
        <v>7500</v>
      </c>
      <c r="C84" s="15"/>
      <c r="D84" s="15">
        <f t="shared" si="5"/>
        <v>7500</v>
      </c>
    </row>
    <row r="85" spans="1:4" x14ac:dyDescent="0.2">
      <c r="A85" s="15"/>
      <c r="B85" s="12"/>
      <c r="C85" s="15"/>
      <c r="D85" s="15"/>
    </row>
    <row r="86" spans="1:4" ht="12.75" customHeight="1" x14ac:dyDescent="0.2">
      <c r="A86" s="60" t="s">
        <v>0</v>
      </c>
      <c r="B86" s="59" t="s">
        <v>4</v>
      </c>
      <c r="C86" s="59" t="s">
        <v>5</v>
      </c>
      <c r="D86" s="59" t="s">
        <v>110</v>
      </c>
    </row>
    <row r="87" spans="1:4" x14ac:dyDescent="0.2">
      <c r="A87" s="60"/>
      <c r="B87" s="59"/>
      <c r="C87" s="59"/>
      <c r="D87" s="59"/>
    </row>
    <row r="88" spans="1:4" x14ac:dyDescent="0.2">
      <c r="A88" s="60"/>
      <c r="B88" s="59"/>
      <c r="C88" s="59"/>
      <c r="D88" s="59"/>
    </row>
    <row r="89" spans="1:4" x14ac:dyDescent="0.2">
      <c r="A89" s="25" t="s">
        <v>38</v>
      </c>
      <c r="B89" s="9">
        <f>SUM(B90:B90)</f>
        <v>5000</v>
      </c>
      <c r="C89" s="9">
        <f>SUM(C90:C90)</f>
        <v>0</v>
      </c>
      <c r="D89" s="9">
        <f>SUM(D90:D90)</f>
        <v>5000</v>
      </c>
    </row>
    <row r="90" spans="1:4" x14ac:dyDescent="0.2">
      <c r="A90" s="15" t="s">
        <v>39</v>
      </c>
      <c r="B90" s="12">
        <v>5000</v>
      </c>
      <c r="C90" s="15"/>
      <c r="D90" s="15">
        <f>SUM(B90:C90)</f>
        <v>5000</v>
      </c>
    </row>
    <row r="91" spans="1:4" x14ac:dyDescent="0.2">
      <c r="A91" s="15"/>
      <c r="B91" s="12"/>
      <c r="C91" s="15"/>
      <c r="D91" s="15"/>
    </row>
    <row r="92" spans="1:4" x14ac:dyDescent="0.2">
      <c r="A92" s="25" t="s">
        <v>44</v>
      </c>
      <c r="B92" s="9">
        <f>SUM(B93:B95)</f>
        <v>26200</v>
      </c>
      <c r="C92" s="9">
        <f>SUM(C93:C95)</f>
        <v>0</v>
      </c>
      <c r="D92" s="9">
        <f>SUM(D93:D95)</f>
        <v>26200</v>
      </c>
    </row>
    <row r="93" spans="1:4" x14ac:dyDescent="0.2">
      <c r="A93" s="43" t="s">
        <v>70</v>
      </c>
      <c r="B93" s="12">
        <v>6700</v>
      </c>
      <c r="C93" s="15"/>
      <c r="D93" s="15">
        <f>SUM(B93:C93)</f>
        <v>6700</v>
      </c>
    </row>
    <row r="94" spans="1:4" x14ac:dyDescent="0.2">
      <c r="A94" s="15" t="s">
        <v>50</v>
      </c>
      <c r="B94" s="12">
        <v>9500</v>
      </c>
      <c r="C94" s="10"/>
      <c r="D94" s="15">
        <f>SUM(B94:C94)</f>
        <v>9500</v>
      </c>
    </row>
    <row r="95" spans="1:4" x14ac:dyDescent="0.2">
      <c r="A95" s="15" t="s">
        <v>142</v>
      </c>
      <c r="B95" s="12">
        <v>10000</v>
      </c>
      <c r="C95" s="10"/>
      <c r="D95" s="15">
        <f>SUM(B95:C95)</f>
        <v>10000</v>
      </c>
    </row>
    <row r="96" spans="1:4" x14ac:dyDescent="0.2">
      <c r="A96" s="15"/>
      <c r="B96" s="12"/>
      <c r="C96" s="10"/>
      <c r="D96" s="15"/>
    </row>
    <row r="97" spans="1:6" x14ac:dyDescent="0.2">
      <c r="A97" s="25" t="s">
        <v>140</v>
      </c>
      <c r="B97" s="9">
        <f>SUM(B98)</f>
        <v>11000</v>
      </c>
      <c r="C97" s="9">
        <f t="shared" ref="C97:D97" si="6">SUM(C98)</f>
        <v>0</v>
      </c>
      <c r="D97" s="9">
        <f t="shared" si="6"/>
        <v>11000</v>
      </c>
    </row>
    <row r="98" spans="1:6" x14ac:dyDescent="0.2">
      <c r="A98" s="15" t="s">
        <v>141</v>
      </c>
      <c r="B98" s="12">
        <v>11000</v>
      </c>
      <c r="C98" s="10"/>
      <c r="D98" s="15">
        <f>SUM(B98:C98)</f>
        <v>11000</v>
      </c>
    </row>
    <row r="99" spans="1:6" x14ac:dyDescent="0.2">
      <c r="A99" s="15"/>
      <c r="B99" s="12"/>
      <c r="C99" s="15"/>
      <c r="D99" s="17"/>
    </row>
    <row r="100" spans="1:6" x14ac:dyDescent="0.2">
      <c r="A100" s="8" t="s">
        <v>34</v>
      </c>
      <c r="B100" s="9">
        <f>SUM(B101:B109)</f>
        <v>66309</v>
      </c>
      <c r="C100" s="9">
        <f>SUM(C101:C109)</f>
        <v>0</v>
      </c>
      <c r="D100" s="9">
        <f>SUM(D101:D109)</f>
        <v>66309</v>
      </c>
      <c r="E100" s="19"/>
      <c r="F100" s="19"/>
    </row>
    <row r="101" spans="1:6" x14ac:dyDescent="0.2">
      <c r="A101" s="11" t="s">
        <v>119</v>
      </c>
      <c r="B101" s="12">
        <v>5000</v>
      </c>
      <c r="C101" s="12"/>
      <c r="D101" s="13">
        <f t="shared" ref="D101:D109" si="7">SUM(B101:C101)</f>
        <v>5000</v>
      </c>
      <c r="E101" s="19"/>
      <c r="F101" s="19"/>
    </row>
    <row r="102" spans="1:6" x14ac:dyDescent="0.2">
      <c r="A102" s="15" t="s">
        <v>51</v>
      </c>
      <c r="B102" s="12">
        <v>3400</v>
      </c>
      <c r="C102" s="12"/>
      <c r="D102" s="13">
        <f t="shared" si="7"/>
        <v>3400</v>
      </c>
      <c r="E102" s="19"/>
      <c r="F102" s="19"/>
    </row>
    <row r="103" spans="1:6" x14ac:dyDescent="0.2">
      <c r="A103" s="15" t="s">
        <v>223</v>
      </c>
      <c r="B103" s="12">
        <v>3870</v>
      </c>
      <c r="C103" s="12"/>
      <c r="D103" s="13">
        <f t="shared" si="7"/>
        <v>3870</v>
      </c>
      <c r="E103" s="42"/>
      <c r="F103" s="19"/>
    </row>
    <row r="104" spans="1:6" x14ac:dyDescent="0.2">
      <c r="A104" s="15" t="s">
        <v>52</v>
      </c>
      <c r="B104" s="12">
        <v>4853</v>
      </c>
      <c r="C104" s="12"/>
      <c r="D104" s="12">
        <f t="shared" si="7"/>
        <v>4853</v>
      </c>
      <c r="E104" s="19"/>
      <c r="F104" s="19"/>
    </row>
    <row r="105" spans="1:6" x14ac:dyDescent="0.2">
      <c r="A105" s="15" t="s">
        <v>56</v>
      </c>
      <c r="B105" s="12">
        <v>23000</v>
      </c>
      <c r="C105" s="12"/>
      <c r="D105" s="12">
        <f t="shared" si="7"/>
        <v>23000</v>
      </c>
      <c r="E105" s="19"/>
      <c r="F105" s="19"/>
    </row>
    <row r="106" spans="1:6" x14ac:dyDescent="0.2">
      <c r="A106" s="15" t="s">
        <v>137</v>
      </c>
      <c r="B106" s="12">
        <v>13578</v>
      </c>
      <c r="C106" s="12"/>
      <c r="D106" s="12">
        <f t="shared" si="7"/>
        <v>13578</v>
      </c>
      <c r="E106" s="19"/>
      <c r="F106" s="19"/>
    </row>
    <row r="107" spans="1:6" x14ac:dyDescent="0.2">
      <c r="A107" s="15" t="s">
        <v>138</v>
      </c>
      <c r="B107" s="12">
        <v>1108</v>
      </c>
      <c r="C107" s="12"/>
      <c r="D107" s="12">
        <f t="shared" si="7"/>
        <v>1108</v>
      </c>
      <c r="E107" s="19"/>
      <c r="F107" s="19"/>
    </row>
    <row r="108" spans="1:6" x14ac:dyDescent="0.2">
      <c r="A108" s="12" t="s">
        <v>57</v>
      </c>
      <c r="B108" s="12">
        <v>8000</v>
      </c>
      <c r="C108" s="12"/>
      <c r="D108" s="12">
        <f t="shared" si="7"/>
        <v>8000</v>
      </c>
      <c r="E108" s="19"/>
      <c r="F108" s="19"/>
    </row>
    <row r="109" spans="1:6" x14ac:dyDescent="0.2">
      <c r="A109" s="15" t="s">
        <v>55</v>
      </c>
      <c r="B109" s="12">
        <v>3500</v>
      </c>
      <c r="C109" s="12"/>
      <c r="D109" s="12">
        <f t="shared" si="7"/>
        <v>3500</v>
      </c>
      <c r="E109" s="19"/>
      <c r="F109" s="19"/>
    </row>
    <row r="110" spans="1:6" x14ac:dyDescent="0.2">
      <c r="A110" s="15"/>
      <c r="B110" s="12"/>
      <c r="C110" s="12"/>
      <c r="D110" s="12"/>
      <c r="E110" s="19"/>
      <c r="F110" s="19"/>
    </row>
    <row r="111" spans="1:6" x14ac:dyDescent="0.2">
      <c r="A111" s="25" t="s">
        <v>81</v>
      </c>
      <c r="B111" s="9">
        <f>SUM(B112)</f>
        <v>1950</v>
      </c>
      <c r="C111" s="9">
        <f>SUM(C112)</f>
        <v>0</v>
      </c>
      <c r="D111" s="9">
        <f>SUM(D112)</f>
        <v>1950</v>
      </c>
      <c r="E111" s="19"/>
      <c r="F111" s="19"/>
    </row>
    <row r="112" spans="1:6" x14ac:dyDescent="0.2">
      <c r="A112" s="15" t="s">
        <v>82</v>
      </c>
      <c r="B112" s="12">
        <v>1950</v>
      </c>
      <c r="C112" s="12"/>
      <c r="D112" s="12">
        <f>SUM(B112:C112)</f>
        <v>1950</v>
      </c>
      <c r="E112" s="19"/>
      <c r="F112" s="19"/>
    </row>
    <row r="113" spans="1:6" x14ac:dyDescent="0.2">
      <c r="A113" s="10"/>
      <c r="B113" s="10"/>
      <c r="C113" s="10"/>
      <c r="D113" s="10"/>
    </row>
    <row r="114" spans="1:6" x14ac:dyDescent="0.2">
      <c r="A114" s="25" t="s">
        <v>131</v>
      </c>
      <c r="B114" s="9">
        <f>SUM(B115)</f>
        <v>500</v>
      </c>
      <c r="C114" s="9">
        <f t="shared" ref="C114:D114" si="8">SUM(C115)</f>
        <v>0</v>
      </c>
      <c r="D114" s="9">
        <f t="shared" si="8"/>
        <v>500</v>
      </c>
      <c r="E114" s="19"/>
      <c r="F114" s="19"/>
    </row>
    <row r="115" spans="1:6" x14ac:dyDescent="0.2">
      <c r="A115" s="15" t="s">
        <v>74</v>
      </c>
      <c r="B115" s="12">
        <v>500</v>
      </c>
      <c r="C115" s="12"/>
      <c r="D115" s="12">
        <f>SUM(B115:C115)</f>
        <v>500</v>
      </c>
      <c r="E115" s="19"/>
      <c r="F115" s="19"/>
    </row>
    <row r="116" spans="1:6" x14ac:dyDescent="0.2">
      <c r="A116" s="15"/>
      <c r="B116" s="12"/>
      <c r="C116" s="12"/>
      <c r="D116" s="12"/>
      <c r="E116" s="19"/>
      <c r="F116" s="19"/>
    </row>
    <row r="117" spans="1:6" x14ac:dyDescent="0.2">
      <c r="A117" s="25" t="s">
        <v>71</v>
      </c>
      <c r="B117" s="9">
        <f>SUM(B118:B119)</f>
        <v>4300</v>
      </c>
      <c r="C117" s="9">
        <f>SUM(C118:C119)</f>
        <v>0</v>
      </c>
      <c r="D117" s="9">
        <f>SUM(D118:D119)</f>
        <v>4300</v>
      </c>
      <c r="E117" s="19"/>
      <c r="F117" s="19"/>
    </row>
    <row r="118" spans="1:6" x14ac:dyDescent="0.2">
      <c r="A118" s="15" t="s">
        <v>72</v>
      </c>
      <c r="B118" s="12">
        <v>3800</v>
      </c>
      <c r="C118" s="12"/>
      <c r="D118" s="12">
        <f>SUM(B118:C118)</f>
        <v>3800</v>
      </c>
      <c r="E118" s="19"/>
      <c r="F118" s="19"/>
    </row>
    <row r="119" spans="1:6" x14ac:dyDescent="0.2">
      <c r="A119" s="15" t="s">
        <v>139</v>
      </c>
      <c r="B119" s="12">
        <v>500</v>
      </c>
      <c r="C119" s="12"/>
      <c r="D119" s="12">
        <f>SUM(B119:C119)</f>
        <v>500</v>
      </c>
      <c r="E119" s="19"/>
      <c r="F119" s="19"/>
    </row>
    <row r="120" spans="1:6" x14ac:dyDescent="0.2">
      <c r="A120" s="15"/>
      <c r="B120" s="12"/>
      <c r="C120" s="12"/>
      <c r="D120" s="12"/>
      <c r="E120" s="19"/>
      <c r="F120" s="19"/>
    </row>
    <row r="121" spans="1:6" x14ac:dyDescent="0.2">
      <c r="A121" s="25" t="s">
        <v>53</v>
      </c>
      <c r="B121" s="9">
        <f>SUM(B122:B122)</f>
        <v>5200</v>
      </c>
      <c r="C121" s="9">
        <f>SUM(C122:C122)</f>
        <v>0</v>
      </c>
      <c r="D121" s="9">
        <f>SUM(D122:D122)</f>
        <v>5200</v>
      </c>
      <c r="E121" s="19"/>
      <c r="F121" s="19"/>
    </row>
    <row r="122" spans="1:6" x14ac:dyDescent="0.2">
      <c r="A122" s="15" t="s">
        <v>143</v>
      </c>
      <c r="B122" s="12">
        <v>5200</v>
      </c>
      <c r="C122" s="12"/>
      <c r="D122" s="12">
        <f>SUM(B122:C122)</f>
        <v>5200</v>
      </c>
      <c r="E122" s="42"/>
      <c r="F122" s="19"/>
    </row>
    <row r="123" spans="1:6" x14ac:dyDescent="0.2">
      <c r="A123" s="15"/>
      <c r="B123" s="12"/>
      <c r="C123" s="12"/>
      <c r="D123" s="12"/>
      <c r="E123" s="19"/>
      <c r="F123" s="19"/>
    </row>
    <row r="124" spans="1:6" x14ac:dyDescent="0.2">
      <c r="A124" s="8" t="s">
        <v>9</v>
      </c>
      <c r="B124" s="9">
        <f>SUM(B125:B132)</f>
        <v>75900</v>
      </c>
      <c r="C124" s="9">
        <f>SUM(C125:C132)</f>
        <v>0</v>
      </c>
      <c r="D124" s="9">
        <f>SUM(D125:D132)</f>
        <v>75900</v>
      </c>
      <c r="E124" s="19"/>
      <c r="F124" s="19"/>
    </row>
    <row r="125" spans="1:6" x14ac:dyDescent="0.2">
      <c r="A125" s="11" t="s">
        <v>58</v>
      </c>
      <c r="B125" s="12">
        <v>30000</v>
      </c>
      <c r="C125" s="12"/>
      <c r="D125" s="15">
        <f t="shared" ref="D125:D132" si="9">SUM(B125:C125)</f>
        <v>30000</v>
      </c>
      <c r="E125" s="19"/>
      <c r="F125" s="19"/>
    </row>
    <row r="126" spans="1:6" x14ac:dyDescent="0.2">
      <c r="A126" s="11" t="s">
        <v>59</v>
      </c>
      <c r="B126" s="12">
        <v>5500</v>
      </c>
      <c r="C126" s="12"/>
      <c r="D126" s="15">
        <f t="shared" si="9"/>
        <v>5500</v>
      </c>
      <c r="E126" s="19"/>
      <c r="F126" s="19"/>
    </row>
    <row r="127" spans="1:6" x14ac:dyDescent="0.2">
      <c r="A127" s="11" t="s">
        <v>60</v>
      </c>
      <c r="B127" s="12">
        <v>3400</v>
      </c>
      <c r="C127" s="12"/>
      <c r="D127" s="15">
        <f t="shared" si="9"/>
        <v>3400</v>
      </c>
      <c r="E127" s="19"/>
      <c r="F127" s="19"/>
    </row>
    <row r="128" spans="1:6" x14ac:dyDescent="0.2">
      <c r="A128" s="11" t="s">
        <v>144</v>
      </c>
      <c r="B128" s="12">
        <v>4500</v>
      </c>
      <c r="C128" s="12"/>
      <c r="D128" s="15">
        <f t="shared" si="9"/>
        <v>4500</v>
      </c>
      <c r="E128" s="19"/>
      <c r="F128" s="19"/>
    </row>
    <row r="129" spans="1:4" x14ac:dyDescent="0.2">
      <c r="A129" s="11" t="s">
        <v>17</v>
      </c>
      <c r="B129" s="12">
        <v>6500</v>
      </c>
      <c r="C129" s="12"/>
      <c r="D129" s="15">
        <f t="shared" si="9"/>
        <v>6500</v>
      </c>
    </row>
    <row r="130" spans="1:4" x14ac:dyDescent="0.2">
      <c r="A130" s="11" t="s">
        <v>18</v>
      </c>
      <c r="B130" s="12">
        <v>10000</v>
      </c>
      <c r="C130" s="12"/>
      <c r="D130" s="15">
        <f t="shared" si="9"/>
        <v>10000</v>
      </c>
    </row>
    <row r="131" spans="1:4" x14ac:dyDescent="0.2">
      <c r="A131" s="11" t="s">
        <v>145</v>
      </c>
      <c r="B131" s="12">
        <v>500</v>
      </c>
      <c r="C131" s="12"/>
      <c r="D131" s="15">
        <f t="shared" si="9"/>
        <v>500</v>
      </c>
    </row>
    <row r="132" spans="1:4" x14ac:dyDescent="0.2">
      <c r="A132" s="11" t="s">
        <v>146</v>
      </c>
      <c r="B132" s="12">
        <v>15500</v>
      </c>
      <c r="C132" s="12"/>
      <c r="D132" s="15">
        <f t="shared" si="9"/>
        <v>15500</v>
      </c>
    </row>
    <row r="133" spans="1:4" x14ac:dyDescent="0.2">
      <c r="A133" s="11"/>
      <c r="B133" s="12"/>
      <c r="C133" s="12"/>
      <c r="D133" s="15"/>
    </row>
    <row r="134" spans="1:4" x14ac:dyDescent="0.2">
      <c r="A134" s="8" t="s">
        <v>47</v>
      </c>
      <c r="B134" s="9">
        <f>SUM(B135:B138)</f>
        <v>14450</v>
      </c>
      <c r="C134" s="9">
        <f>SUM(C135:C138)</f>
        <v>0</v>
      </c>
      <c r="D134" s="9">
        <f>SUM(D135:D138)</f>
        <v>14450</v>
      </c>
    </row>
    <row r="135" spans="1:4" x14ac:dyDescent="0.2">
      <c r="A135" s="11" t="s">
        <v>78</v>
      </c>
      <c r="B135" s="12">
        <v>4800</v>
      </c>
      <c r="C135" s="12"/>
      <c r="D135" s="15">
        <f t="shared" ref="D135:D138" si="10">SUM(B135:C135)</f>
        <v>4800</v>
      </c>
    </row>
    <row r="136" spans="1:4" x14ac:dyDescent="0.2">
      <c r="A136" s="11" t="s">
        <v>48</v>
      </c>
      <c r="B136" s="12">
        <v>1100</v>
      </c>
      <c r="C136" s="12"/>
      <c r="D136" s="15">
        <f t="shared" si="10"/>
        <v>1100</v>
      </c>
    </row>
    <row r="137" spans="1:4" x14ac:dyDescent="0.2">
      <c r="A137" s="11" t="s">
        <v>49</v>
      </c>
      <c r="B137" s="12">
        <v>2200</v>
      </c>
      <c r="C137" s="12"/>
      <c r="D137" s="15">
        <f t="shared" si="10"/>
        <v>2200</v>
      </c>
    </row>
    <row r="138" spans="1:4" x14ac:dyDescent="0.2">
      <c r="A138" s="11" t="s">
        <v>171</v>
      </c>
      <c r="B138" s="12">
        <v>6350</v>
      </c>
      <c r="C138" s="12"/>
      <c r="D138" s="15">
        <f t="shared" si="10"/>
        <v>6350</v>
      </c>
    </row>
    <row r="139" spans="1:4" x14ac:dyDescent="0.2">
      <c r="A139" s="11"/>
      <c r="B139" s="12"/>
      <c r="C139" s="12"/>
      <c r="D139" s="15"/>
    </row>
    <row r="140" spans="1:4" x14ac:dyDescent="0.2">
      <c r="A140" s="25" t="s">
        <v>33</v>
      </c>
      <c r="B140" s="9">
        <f>SUM(B141:B159)</f>
        <v>93343</v>
      </c>
      <c r="C140" s="9">
        <f>SUM(C141:C159)</f>
        <v>0</v>
      </c>
      <c r="D140" s="9">
        <f>SUM(D141:D159)</f>
        <v>93343</v>
      </c>
    </row>
    <row r="141" spans="1:4" x14ac:dyDescent="0.2">
      <c r="A141" s="15" t="s">
        <v>80</v>
      </c>
      <c r="B141" s="12">
        <v>10000</v>
      </c>
      <c r="C141" s="12"/>
      <c r="D141" s="12">
        <f t="shared" ref="D141:D159" si="11">SUM(B141:C141)</f>
        <v>10000</v>
      </c>
    </row>
    <row r="142" spans="1:4" x14ac:dyDescent="0.2">
      <c r="A142" s="15" t="s">
        <v>113</v>
      </c>
      <c r="B142" s="12">
        <v>3175</v>
      </c>
      <c r="C142" s="12"/>
      <c r="D142" s="12">
        <f t="shared" si="11"/>
        <v>3175</v>
      </c>
    </row>
    <row r="143" spans="1:4" x14ac:dyDescent="0.2">
      <c r="A143" s="15" t="s">
        <v>114</v>
      </c>
      <c r="B143" s="12">
        <v>3175</v>
      </c>
      <c r="C143" s="12"/>
      <c r="D143" s="12">
        <f t="shared" si="11"/>
        <v>3175</v>
      </c>
    </row>
    <row r="144" spans="1:4" x14ac:dyDescent="0.2">
      <c r="A144" s="15" t="s">
        <v>120</v>
      </c>
      <c r="B144" s="12">
        <v>2500</v>
      </c>
      <c r="C144" s="12"/>
      <c r="D144" s="12">
        <f t="shared" si="11"/>
        <v>2500</v>
      </c>
    </row>
    <row r="145" spans="1:4" x14ac:dyDescent="0.2">
      <c r="A145" s="15" t="s">
        <v>76</v>
      </c>
      <c r="B145" s="12">
        <v>5000</v>
      </c>
      <c r="C145" s="12"/>
      <c r="D145" s="12">
        <f t="shared" si="11"/>
        <v>5000</v>
      </c>
    </row>
    <row r="146" spans="1:4" x14ac:dyDescent="0.2">
      <c r="A146" s="15" t="s">
        <v>62</v>
      </c>
      <c r="B146" s="12">
        <v>7000</v>
      </c>
      <c r="C146" s="15"/>
      <c r="D146" s="17">
        <f t="shared" si="11"/>
        <v>7000</v>
      </c>
    </row>
    <row r="147" spans="1:4" x14ac:dyDescent="0.2">
      <c r="A147" s="15" t="s">
        <v>153</v>
      </c>
      <c r="B147" s="12">
        <v>5800</v>
      </c>
      <c r="C147" s="15"/>
      <c r="D147" s="17">
        <f t="shared" si="11"/>
        <v>5800</v>
      </c>
    </row>
    <row r="148" spans="1:4" x14ac:dyDescent="0.2">
      <c r="A148" s="15" t="s">
        <v>54</v>
      </c>
      <c r="B148" s="12">
        <v>5500</v>
      </c>
      <c r="C148" s="15"/>
      <c r="D148" s="17">
        <f t="shared" si="11"/>
        <v>5500</v>
      </c>
    </row>
    <row r="149" spans="1:4" x14ac:dyDescent="0.2">
      <c r="A149" s="15" t="s">
        <v>216</v>
      </c>
      <c r="B149" s="12">
        <v>14548</v>
      </c>
      <c r="C149" s="15"/>
      <c r="D149" s="17">
        <f t="shared" si="11"/>
        <v>14548</v>
      </c>
    </row>
    <row r="150" spans="1:4" x14ac:dyDescent="0.2">
      <c r="A150" s="15" t="s">
        <v>215</v>
      </c>
      <c r="B150" s="12">
        <v>4300</v>
      </c>
      <c r="C150" s="15"/>
      <c r="D150" s="17">
        <f t="shared" si="11"/>
        <v>4300</v>
      </c>
    </row>
    <row r="151" spans="1:4" x14ac:dyDescent="0.2">
      <c r="A151" s="15" t="s">
        <v>115</v>
      </c>
      <c r="B151" s="12">
        <v>8611</v>
      </c>
      <c r="C151" s="15"/>
      <c r="D151" s="17">
        <f t="shared" si="11"/>
        <v>8611</v>
      </c>
    </row>
    <row r="152" spans="1:4" x14ac:dyDescent="0.2">
      <c r="A152" s="15" t="s">
        <v>147</v>
      </c>
      <c r="B152" s="12">
        <v>4800</v>
      </c>
      <c r="C152" s="15"/>
      <c r="D152" s="17">
        <f t="shared" si="11"/>
        <v>4800</v>
      </c>
    </row>
    <row r="153" spans="1:4" x14ac:dyDescent="0.2">
      <c r="A153" s="15" t="s">
        <v>148</v>
      </c>
      <c r="B153" s="12">
        <v>3500</v>
      </c>
      <c r="C153" s="15"/>
      <c r="D153" s="17">
        <f t="shared" si="11"/>
        <v>3500</v>
      </c>
    </row>
    <row r="154" spans="1:4" x14ac:dyDescent="0.2">
      <c r="A154" s="15" t="s">
        <v>151</v>
      </c>
      <c r="B154" s="12">
        <v>2600</v>
      </c>
      <c r="C154" s="15"/>
      <c r="D154" s="17">
        <f t="shared" si="11"/>
        <v>2600</v>
      </c>
    </row>
    <row r="155" spans="1:4" x14ac:dyDescent="0.2">
      <c r="A155" s="15" t="s">
        <v>172</v>
      </c>
      <c r="B155" s="12">
        <v>3810</v>
      </c>
      <c r="C155" s="15"/>
      <c r="D155" s="17">
        <f t="shared" si="11"/>
        <v>3810</v>
      </c>
    </row>
    <row r="156" spans="1:4" x14ac:dyDescent="0.2">
      <c r="A156" s="39" t="s">
        <v>176</v>
      </c>
      <c r="B156" s="51">
        <v>1500</v>
      </c>
      <c r="C156" s="15"/>
      <c r="D156" s="17">
        <f t="shared" si="11"/>
        <v>1500</v>
      </c>
    </row>
    <row r="157" spans="1:4" x14ac:dyDescent="0.2">
      <c r="A157" s="39" t="s">
        <v>177</v>
      </c>
      <c r="B157" s="51">
        <v>6000</v>
      </c>
      <c r="C157" s="15"/>
      <c r="D157" s="17">
        <f t="shared" si="11"/>
        <v>6000</v>
      </c>
    </row>
    <row r="158" spans="1:4" x14ac:dyDescent="0.2">
      <c r="A158" s="15" t="s">
        <v>173</v>
      </c>
      <c r="B158" s="12">
        <v>889</v>
      </c>
      <c r="C158" s="15"/>
      <c r="D158" s="17">
        <f t="shared" si="11"/>
        <v>889</v>
      </c>
    </row>
    <row r="159" spans="1:4" x14ac:dyDescent="0.2">
      <c r="A159" s="15" t="s">
        <v>174</v>
      </c>
      <c r="B159" s="12">
        <v>635</v>
      </c>
      <c r="C159" s="15"/>
      <c r="D159" s="17">
        <f t="shared" si="11"/>
        <v>635</v>
      </c>
    </row>
    <row r="160" spans="1:4" x14ac:dyDescent="0.2">
      <c r="A160" s="15"/>
      <c r="B160" s="12"/>
      <c r="C160" s="15"/>
      <c r="D160" s="17"/>
    </row>
    <row r="161" spans="1:10" x14ac:dyDescent="0.2">
      <c r="A161" s="25" t="s">
        <v>73</v>
      </c>
      <c r="B161" s="9">
        <f>SUM(B162:B163)</f>
        <v>5800</v>
      </c>
      <c r="C161" s="9">
        <f t="shared" ref="C161:D161" si="12">SUM(C162:C163)</f>
        <v>0</v>
      </c>
      <c r="D161" s="9">
        <f t="shared" si="12"/>
        <v>5800</v>
      </c>
    </row>
    <row r="162" spans="1:10" x14ac:dyDescent="0.2">
      <c r="A162" s="15" t="s">
        <v>186</v>
      </c>
      <c r="B162" s="12">
        <v>4200</v>
      </c>
      <c r="C162" s="15"/>
      <c r="D162" s="17">
        <f>SUM(B162:C162)</f>
        <v>4200</v>
      </c>
    </row>
    <row r="163" spans="1:10" x14ac:dyDescent="0.2">
      <c r="A163" s="15" t="s">
        <v>191</v>
      </c>
      <c r="B163" s="12">
        <v>1600</v>
      </c>
      <c r="C163" s="15"/>
      <c r="D163" s="17">
        <f>SUM(B163:C163)</f>
        <v>1600</v>
      </c>
    </row>
    <row r="164" spans="1:10" x14ac:dyDescent="0.2">
      <c r="A164" s="15"/>
      <c r="B164" s="12"/>
      <c r="C164" s="15"/>
      <c r="D164" s="17"/>
    </row>
    <row r="165" spans="1:10" x14ac:dyDescent="0.2">
      <c r="A165" s="25" t="s">
        <v>192</v>
      </c>
      <c r="B165" s="9">
        <f>SUM(B166)</f>
        <v>3000</v>
      </c>
      <c r="C165" s="9">
        <f t="shared" ref="C165:D165" si="13">SUM(C166)</f>
        <v>0</v>
      </c>
      <c r="D165" s="9">
        <f t="shared" si="13"/>
        <v>3000</v>
      </c>
    </row>
    <row r="166" spans="1:10" x14ac:dyDescent="0.2">
      <c r="A166" s="15" t="s">
        <v>193</v>
      </c>
      <c r="B166" s="12">
        <v>3000</v>
      </c>
      <c r="C166" s="15"/>
      <c r="D166" s="17">
        <f>SUM(B166:C166)</f>
        <v>3000</v>
      </c>
    </row>
    <row r="167" spans="1:10" x14ac:dyDescent="0.2">
      <c r="A167" s="15"/>
      <c r="B167" s="12"/>
      <c r="C167" s="15"/>
      <c r="D167" s="17"/>
    </row>
    <row r="168" spans="1:10" x14ac:dyDescent="0.2">
      <c r="A168" s="25" t="s">
        <v>187</v>
      </c>
      <c r="B168" s="9">
        <f>SUM(B169)</f>
        <v>1100</v>
      </c>
      <c r="C168" s="9">
        <f t="shared" ref="C168:D168" si="14">SUM(C169)</f>
        <v>0</v>
      </c>
      <c r="D168" s="9">
        <f t="shared" si="14"/>
        <v>1100</v>
      </c>
    </row>
    <row r="169" spans="1:10" x14ac:dyDescent="0.2">
      <c r="A169" s="15" t="s">
        <v>188</v>
      </c>
      <c r="B169" s="12">
        <v>1100</v>
      </c>
      <c r="C169" s="15"/>
      <c r="D169" s="17">
        <f>SUM(B169:C169)</f>
        <v>1100</v>
      </c>
    </row>
    <row r="170" spans="1:10" x14ac:dyDescent="0.2">
      <c r="A170" s="15"/>
      <c r="B170" s="12"/>
      <c r="C170" s="15"/>
      <c r="D170" s="17"/>
    </row>
    <row r="171" spans="1:10" x14ac:dyDescent="0.2">
      <c r="J171" s="20"/>
    </row>
    <row r="172" spans="1:10" x14ac:dyDescent="0.2">
      <c r="A172" s="15"/>
      <c r="B172" s="12"/>
      <c r="C172" s="15"/>
      <c r="D172" s="15"/>
      <c r="J172" s="20"/>
    </row>
    <row r="173" spans="1:10" x14ac:dyDescent="0.2">
      <c r="A173" s="60" t="s">
        <v>0</v>
      </c>
      <c r="B173" s="59" t="s">
        <v>4</v>
      </c>
      <c r="C173" s="59" t="s">
        <v>5</v>
      </c>
      <c r="D173" s="59" t="s">
        <v>110</v>
      </c>
      <c r="J173" s="20"/>
    </row>
    <row r="174" spans="1:10" x14ac:dyDescent="0.2">
      <c r="A174" s="60"/>
      <c r="B174" s="59"/>
      <c r="C174" s="59"/>
      <c r="D174" s="59"/>
      <c r="J174" s="20"/>
    </row>
    <row r="175" spans="1:10" x14ac:dyDescent="0.2">
      <c r="A175" s="60"/>
      <c r="B175" s="59"/>
      <c r="C175" s="59"/>
      <c r="D175" s="59"/>
      <c r="J175" s="20"/>
    </row>
    <row r="176" spans="1:10" x14ac:dyDescent="0.2">
      <c r="A176" s="53"/>
      <c r="B176" s="52"/>
      <c r="C176" s="52"/>
      <c r="D176" s="52"/>
      <c r="J176" s="20"/>
    </row>
    <row r="177" spans="1:10" x14ac:dyDescent="0.2">
      <c r="A177" s="8" t="s">
        <v>100</v>
      </c>
      <c r="B177" s="9">
        <f>SUM(B178:B185)</f>
        <v>21044</v>
      </c>
      <c r="C177" s="9">
        <f>SUM(C178:C185)</f>
        <v>0</v>
      </c>
      <c r="D177" s="9">
        <f>SUM(D178:D185)</f>
        <v>21044</v>
      </c>
      <c r="J177" s="20"/>
    </row>
    <row r="178" spans="1:10" x14ac:dyDescent="0.2">
      <c r="A178" s="15" t="s">
        <v>194</v>
      </c>
      <c r="B178" s="12">
        <v>1286</v>
      </c>
      <c r="C178" s="12"/>
      <c r="D178" s="12">
        <f t="shared" ref="D178:D185" si="15">SUM(B178:C178)</f>
        <v>1286</v>
      </c>
      <c r="J178" s="20"/>
    </row>
    <row r="179" spans="1:10" x14ac:dyDescent="0.2">
      <c r="A179" s="15" t="s">
        <v>195</v>
      </c>
      <c r="B179" s="12">
        <v>658</v>
      </c>
      <c r="C179" s="12"/>
      <c r="D179" s="12">
        <f t="shared" si="15"/>
        <v>658</v>
      </c>
      <c r="J179" s="20"/>
    </row>
    <row r="180" spans="1:10" x14ac:dyDescent="0.2">
      <c r="A180" s="15" t="s">
        <v>61</v>
      </c>
      <c r="B180" s="12">
        <v>1400</v>
      </c>
      <c r="C180" s="15"/>
      <c r="D180" s="15">
        <f t="shared" si="15"/>
        <v>1400</v>
      </c>
      <c r="J180" s="20"/>
    </row>
    <row r="181" spans="1:10" x14ac:dyDescent="0.2">
      <c r="A181" s="15" t="s">
        <v>154</v>
      </c>
      <c r="B181" s="12">
        <v>2000</v>
      </c>
      <c r="C181" s="15"/>
      <c r="D181" s="15">
        <f t="shared" si="15"/>
        <v>2000</v>
      </c>
      <c r="J181" s="20"/>
    </row>
    <row r="182" spans="1:10" x14ac:dyDescent="0.2">
      <c r="A182" s="15" t="s">
        <v>156</v>
      </c>
      <c r="B182" s="12">
        <v>3700</v>
      </c>
      <c r="C182" s="15"/>
      <c r="D182" s="15">
        <f t="shared" si="15"/>
        <v>3700</v>
      </c>
      <c r="J182" s="20"/>
    </row>
    <row r="183" spans="1:10" x14ac:dyDescent="0.2">
      <c r="A183" s="15" t="s">
        <v>169</v>
      </c>
      <c r="B183" s="12">
        <v>3000</v>
      </c>
      <c r="C183" s="15"/>
      <c r="D183" s="15">
        <f t="shared" si="15"/>
        <v>3000</v>
      </c>
      <c r="J183" s="20"/>
    </row>
    <row r="184" spans="1:10" x14ac:dyDescent="0.2">
      <c r="A184" s="15" t="s">
        <v>155</v>
      </c>
      <c r="B184" s="12">
        <v>6000</v>
      </c>
      <c r="C184" s="15"/>
      <c r="D184" s="15">
        <f t="shared" si="15"/>
        <v>6000</v>
      </c>
      <c r="J184" s="20"/>
    </row>
    <row r="185" spans="1:10" x14ac:dyDescent="0.2">
      <c r="A185" s="15" t="s">
        <v>46</v>
      </c>
      <c r="B185" s="12">
        <v>3000</v>
      </c>
      <c r="C185" s="15"/>
      <c r="D185" s="15">
        <f t="shared" si="15"/>
        <v>3000</v>
      </c>
      <c r="J185" s="20"/>
    </row>
    <row r="186" spans="1:10" x14ac:dyDescent="0.2">
      <c r="A186" s="53"/>
      <c r="B186" s="52"/>
      <c r="C186" s="52"/>
      <c r="D186" s="52"/>
      <c r="J186" s="20"/>
    </row>
    <row r="187" spans="1:10" x14ac:dyDescent="0.2">
      <c r="A187" s="8" t="s">
        <v>40</v>
      </c>
      <c r="B187" s="9">
        <f>SUM(B188:B188)</f>
        <v>6878</v>
      </c>
      <c r="C187" s="9">
        <f>SUM(C188:C188)</f>
        <v>0</v>
      </c>
      <c r="D187" s="9">
        <f>SUM(D188:D188)</f>
        <v>6878</v>
      </c>
      <c r="J187" s="20"/>
    </row>
    <row r="188" spans="1:10" x14ac:dyDescent="0.2">
      <c r="A188" s="15" t="s">
        <v>77</v>
      </c>
      <c r="B188" s="12">
        <v>6878</v>
      </c>
      <c r="C188" s="15"/>
      <c r="D188" s="15">
        <f>SUM(B188:C188)</f>
        <v>6878</v>
      </c>
      <c r="J188" s="20"/>
    </row>
    <row r="189" spans="1:10" x14ac:dyDescent="0.2">
      <c r="A189" s="15"/>
      <c r="B189" s="12"/>
      <c r="C189" s="15"/>
      <c r="D189" s="15"/>
      <c r="J189" s="20"/>
    </row>
    <row r="190" spans="1:10" x14ac:dyDescent="0.2">
      <c r="A190" s="25" t="s">
        <v>63</v>
      </c>
      <c r="B190" s="9">
        <f>SUM(B191:B191)</f>
        <v>1200</v>
      </c>
      <c r="C190" s="9">
        <f>SUM(C191:C191)</f>
        <v>0</v>
      </c>
      <c r="D190" s="9">
        <f>SUM(D191:D191)</f>
        <v>1200</v>
      </c>
      <c r="J190" s="20"/>
    </row>
    <row r="191" spans="1:10" x14ac:dyDescent="0.2">
      <c r="A191" s="15" t="s">
        <v>184</v>
      </c>
      <c r="B191" s="12">
        <v>1200</v>
      </c>
      <c r="C191" s="12"/>
      <c r="D191" s="15">
        <f>SUM(B191:C191)</f>
        <v>1200</v>
      </c>
      <c r="J191" s="20"/>
    </row>
    <row r="192" spans="1:10" x14ac:dyDescent="0.2">
      <c r="A192" s="15"/>
      <c r="B192" s="12"/>
      <c r="C192" s="15"/>
      <c r="D192" s="15"/>
      <c r="J192" s="20"/>
    </row>
    <row r="193" spans="1:10" x14ac:dyDescent="0.2">
      <c r="A193" s="8" t="s">
        <v>37</v>
      </c>
      <c r="B193" s="9">
        <f>SUM(B194:B194)</f>
        <v>1724</v>
      </c>
      <c r="C193" s="9">
        <f>SUM(C194:C194)</f>
        <v>0</v>
      </c>
      <c r="D193" s="9">
        <f>SUM(D194:D194)</f>
        <v>1724</v>
      </c>
      <c r="J193" s="20"/>
    </row>
    <row r="194" spans="1:10" x14ac:dyDescent="0.2">
      <c r="A194" s="15" t="s">
        <v>157</v>
      </c>
      <c r="B194" s="12">
        <v>1724</v>
      </c>
      <c r="C194" s="12"/>
      <c r="D194" s="12">
        <f t="shared" ref="D194" si="16">SUM(B194:C194)</f>
        <v>1724</v>
      </c>
      <c r="J194" s="20"/>
    </row>
    <row r="195" spans="1:10" x14ac:dyDescent="0.2">
      <c r="A195" s="8"/>
      <c r="B195" s="9"/>
      <c r="C195" s="9"/>
      <c r="D195" s="9"/>
      <c r="J195" s="20"/>
    </row>
    <row r="196" spans="1:10" x14ac:dyDescent="0.2">
      <c r="A196" s="8" t="s">
        <v>158</v>
      </c>
      <c r="B196" s="9">
        <f>SUM(B197:B200)</f>
        <v>4327</v>
      </c>
      <c r="C196" s="9">
        <f>SUM(C197:C200)</f>
        <v>0</v>
      </c>
      <c r="D196" s="9">
        <f>SUM(D197:D200)</f>
        <v>4327</v>
      </c>
      <c r="J196" s="20"/>
    </row>
    <row r="197" spans="1:10" x14ac:dyDescent="0.2">
      <c r="A197" s="11" t="s">
        <v>159</v>
      </c>
      <c r="B197" s="12">
        <v>2700</v>
      </c>
      <c r="C197" s="12"/>
      <c r="D197" s="12">
        <f>SUM(B197:C197)</f>
        <v>2700</v>
      </c>
      <c r="J197" s="20"/>
    </row>
    <row r="198" spans="1:10" x14ac:dyDescent="0.2">
      <c r="A198" s="11" t="s">
        <v>160</v>
      </c>
      <c r="B198" s="12">
        <v>736</v>
      </c>
      <c r="C198" s="12"/>
      <c r="D198" s="12">
        <f>SUM(B198:C198)</f>
        <v>736</v>
      </c>
      <c r="J198" s="20"/>
    </row>
    <row r="199" spans="1:10" x14ac:dyDescent="0.2">
      <c r="A199" s="11" t="s">
        <v>161</v>
      </c>
      <c r="B199" s="12">
        <v>255</v>
      </c>
      <c r="C199" s="12"/>
      <c r="D199" s="12">
        <f t="shared" ref="D199:D200" si="17">SUM(B199:C199)</f>
        <v>255</v>
      </c>
      <c r="J199" s="20"/>
    </row>
    <row r="200" spans="1:10" x14ac:dyDescent="0.2">
      <c r="A200" s="11" t="s">
        <v>162</v>
      </c>
      <c r="B200" s="12">
        <v>636</v>
      </c>
      <c r="C200" s="12"/>
      <c r="D200" s="12">
        <f t="shared" si="17"/>
        <v>636</v>
      </c>
      <c r="J200" s="20"/>
    </row>
    <row r="201" spans="1:10" x14ac:dyDescent="0.2">
      <c r="A201" s="24"/>
      <c r="B201" s="23"/>
      <c r="C201" s="23"/>
      <c r="D201" s="23"/>
      <c r="J201" s="20"/>
    </row>
    <row r="202" spans="1:10" ht="12.75" customHeight="1" x14ac:dyDescent="0.2">
      <c r="A202" s="38" t="s">
        <v>15</v>
      </c>
      <c r="B202" s="21">
        <f>SUM(B203:B218)</f>
        <v>188844</v>
      </c>
      <c r="C202" s="21">
        <f>SUM(C203:C218)</f>
        <v>0</v>
      </c>
      <c r="D202" s="21">
        <f>SUM(D203:D218)</f>
        <v>188844</v>
      </c>
    </row>
    <row r="203" spans="1:10" ht="12.75" customHeight="1" x14ac:dyDescent="0.2">
      <c r="A203" s="41" t="s">
        <v>123</v>
      </c>
      <c r="B203" s="13">
        <v>2344</v>
      </c>
      <c r="C203" s="21"/>
      <c r="D203" s="17">
        <f t="shared" ref="D203:D218" si="18">SUM(B203:C203)</f>
        <v>2344</v>
      </c>
    </row>
    <row r="204" spans="1:10" ht="12.75" customHeight="1" x14ac:dyDescent="0.2">
      <c r="A204" s="41" t="s">
        <v>64</v>
      </c>
      <c r="B204" s="13">
        <v>750</v>
      </c>
      <c r="C204" s="13"/>
      <c r="D204" s="17">
        <f t="shared" si="18"/>
        <v>750</v>
      </c>
      <c r="E204" s="19"/>
    </row>
    <row r="205" spans="1:10" ht="12.75" customHeight="1" x14ac:dyDescent="0.2">
      <c r="A205" s="39" t="s">
        <v>65</v>
      </c>
      <c r="B205" s="13">
        <v>12000</v>
      </c>
      <c r="C205" s="13"/>
      <c r="D205" s="17">
        <f t="shared" si="18"/>
        <v>12000</v>
      </c>
      <c r="E205" s="19"/>
    </row>
    <row r="206" spans="1:10" ht="12.75" customHeight="1" x14ac:dyDescent="0.2">
      <c r="A206" s="39" t="s">
        <v>68</v>
      </c>
      <c r="B206" s="13">
        <v>1500</v>
      </c>
      <c r="C206" s="13"/>
      <c r="D206" s="17">
        <f t="shared" si="18"/>
        <v>1500</v>
      </c>
      <c r="E206" s="42"/>
    </row>
    <row r="207" spans="1:10" ht="12.75" customHeight="1" x14ac:dyDescent="0.2">
      <c r="A207" s="39" t="s">
        <v>69</v>
      </c>
      <c r="B207" s="13">
        <v>2000</v>
      </c>
      <c r="C207" s="13"/>
      <c r="D207" s="17">
        <f t="shared" si="18"/>
        <v>2000</v>
      </c>
      <c r="E207" s="42"/>
    </row>
    <row r="208" spans="1:10" ht="12.75" customHeight="1" x14ac:dyDescent="0.2">
      <c r="A208" s="39" t="s">
        <v>180</v>
      </c>
      <c r="B208" s="13">
        <v>2000</v>
      </c>
      <c r="C208" s="13"/>
      <c r="D208" s="17">
        <f t="shared" si="18"/>
        <v>2000</v>
      </c>
      <c r="E208" s="42"/>
    </row>
    <row r="209" spans="1:5" ht="12.75" customHeight="1" x14ac:dyDescent="0.2">
      <c r="A209" s="39" t="s">
        <v>66</v>
      </c>
      <c r="B209" s="13">
        <v>1800</v>
      </c>
      <c r="C209" s="13"/>
      <c r="D209" s="17">
        <f t="shared" si="18"/>
        <v>1800</v>
      </c>
      <c r="E209" s="42"/>
    </row>
    <row r="210" spans="1:5" ht="12.75" customHeight="1" x14ac:dyDescent="0.2">
      <c r="A210" s="39" t="s">
        <v>67</v>
      </c>
      <c r="B210" s="13">
        <v>1500</v>
      </c>
      <c r="C210" s="13"/>
      <c r="D210" s="17">
        <f t="shared" si="18"/>
        <v>1500</v>
      </c>
    </row>
    <row r="211" spans="1:5" ht="12.75" customHeight="1" x14ac:dyDescent="0.2">
      <c r="A211" s="39" t="s">
        <v>164</v>
      </c>
      <c r="B211" s="13">
        <v>3000</v>
      </c>
      <c r="C211" s="13"/>
      <c r="D211" s="17">
        <f t="shared" si="18"/>
        <v>3000</v>
      </c>
    </row>
    <row r="212" spans="1:5" ht="12.75" customHeight="1" x14ac:dyDescent="0.2">
      <c r="A212" s="11" t="s">
        <v>125</v>
      </c>
      <c r="B212" s="13">
        <v>31750</v>
      </c>
      <c r="C212" s="13"/>
      <c r="D212" s="17">
        <f t="shared" si="18"/>
        <v>31750</v>
      </c>
    </row>
    <row r="213" spans="1:5" ht="12.75" customHeight="1" x14ac:dyDescent="0.2">
      <c r="A213" s="11" t="s">
        <v>124</v>
      </c>
      <c r="B213" s="13">
        <v>31750</v>
      </c>
      <c r="C213" s="13"/>
      <c r="D213" s="17">
        <f t="shared" si="18"/>
        <v>31750</v>
      </c>
    </row>
    <row r="214" spans="1:5" ht="12.75" customHeight="1" x14ac:dyDescent="0.2">
      <c r="A214" s="11" t="s">
        <v>126</v>
      </c>
      <c r="B214" s="13">
        <v>31750</v>
      </c>
      <c r="C214" s="13"/>
      <c r="D214" s="17">
        <f t="shared" si="18"/>
        <v>31750</v>
      </c>
    </row>
    <row r="215" spans="1:5" ht="12.75" customHeight="1" x14ac:dyDescent="0.2">
      <c r="A215" s="11" t="s">
        <v>127</v>
      </c>
      <c r="B215" s="13">
        <v>31750</v>
      </c>
      <c r="C215" s="13"/>
      <c r="D215" s="17">
        <f t="shared" si="18"/>
        <v>31750</v>
      </c>
    </row>
    <row r="216" spans="1:5" ht="12.75" customHeight="1" x14ac:dyDescent="0.2">
      <c r="A216" s="11" t="s">
        <v>165</v>
      </c>
      <c r="B216" s="13">
        <v>1800</v>
      </c>
      <c r="C216" s="13"/>
      <c r="D216" s="17">
        <f t="shared" si="18"/>
        <v>1800</v>
      </c>
    </row>
    <row r="217" spans="1:5" ht="12.75" customHeight="1" x14ac:dyDescent="0.2">
      <c r="A217" s="11" t="s">
        <v>166</v>
      </c>
      <c r="B217" s="13">
        <v>1400</v>
      </c>
      <c r="C217" s="13"/>
      <c r="D217" s="17">
        <f t="shared" si="18"/>
        <v>1400</v>
      </c>
    </row>
    <row r="218" spans="1:5" ht="12.75" customHeight="1" x14ac:dyDescent="0.2">
      <c r="A218" s="11" t="s">
        <v>128</v>
      </c>
      <c r="B218" s="13">
        <v>31750</v>
      </c>
      <c r="C218" s="13"/>
      <c r="D218" s="17">
        <f t="shared" si="18"/>
        <v>31750</v>
      </c>
    </row>
    <row r="219" spans="1:5" ht="12.75" customHeight="1" x14ac:dyDescent="0.2">
      <c r="A219" s="39"/>
      <c r="B219" s="13"/>
      <c r="C219" s="13"/>
      <c r="D219" s="17"/>
    </row>
    <row r="220" spans="1:5" ht="12.75" customHeight="1" x14ac:dyDescent="0.2">
      <c r="A220" s="8" t="s">
        <v>121</v>
      </c>
      <c r="B220" s="21">
        <f>SUM(B221:B222)</f>
        <v>29959</v>
      </c>
      <c r="C220" s="21">
        <f t="shared" ref="C220:D220" si="19">SUM(C221:C222)</f>
        <v>0</v>
      </c>
      <c r="D220" s="21">
        <f t="shared" si="19"/>
        <v>29959</v>
      </c>
    </row>
    <row r="221" spans="1:5" ht="12.75" customHeight="1" x14ac:dyDescent="0.2">
      <c r="A221" s="11" t="s">
        <v>122</v>
      </c>
      <c r="B221" s="13">
        <v>800</v>
      </c>
      <c r="C221" s="13"/>
      <c r="D221" s="17">
        <f>SUM(B221:C221)</f>
        <v>800</v>
      </c>
    </row>
    <row r="222" spans="1:5" ht="12.75" customHeight="1" x14ac:dyDescent="0.2">
      <c r="A222" s="11" t="s">
        <v>178</v>
      </c>
      <c r="B222" s="13">
        <v>29159</v>
      </c>
      <c r="C222" s="13"/>
      <c r="D222" s="17">
        <f>SUM(B222:C222)</f>
        <v>29159</v>
      </c>
    </row>
    <row r="223" spans="1:5" ht="12.75" customHeight="1" x14ac:dyDescent="0.2">
      <c r="A223" s="39"/>
      <c r="B223" s="13"/>
      <c r="C223" s="13"/>
      <c r="D223" s="17"/>
    </row>
    <row r="224" spans="1:5" ht="12.75" customHeight="1" x14ac:dyDescent="0.2">
      <c r="A224" s="40" t="s">
        <v>94</v>
      </c>
      <c r="B224" s="21">
        <f>SUM(B225:B225)</f>
        <v>400</v>
      </c>
      <c r="C224" s="21">
        <f>SUM(C225:C225)</f>
        <v>0</v>
      </c>
      <c r="D224" s="21">
        <f>SUM(D225:D225)</f>
        <v>400</v>
      </c>
    </row>
    <row r="225" spans="1:4" ht="12.75" customHeight="1" x14ac:dyDescent="0.2">
      <c r="A225" s="39" t="s">
        <v>189</v>
      </c>
      <c r="B225" s="13">
        <v>400</v>
      </c>
      <c r="C225" s="13"/>
      <c r="D225" s="17">
        <f>SUM(B225:C225)</f>
        <v>400</v>
      </c>
    </row>
    <row r="226" spans="1:4" ht="12.75" customHeight="1" x14ac:dyDescent="0.2">
      <c r="A226" s="39"/>
      <c r="B226" s="13"/>
      <c r="C226" s="13"/>
      <c r="D226" s="17"/>
    </row>
    <row r="227" spans="1:4" ht="12.75" customHeight="1" x14ac:dyDescent="0.2">
      <c r="A227" s="37" t="s">
        <v>90</v>
      </c>
      <c r="B227" s="37">
        <f>SUM(B228:B231)</f>
        <v>20299</v>
      </c>
      <c r="C227" s="37">
        <f t="shared" ref="C227:D227" si="20">SUM(C228:C231)</f>
        <v>0</v>
      </c>
      <c r="D227" s="37">
        <f t="shared" si="20"/>
        <v>20299</v>
      </c>
    </row>
    <row r="228" spans="1:4" ht="12.75" customHeight="1" x14ac:dyDescent="0.2">
      <c r="A228" s="17" t="s">
        <v>116</v>
      </c>
      <c r="B228" s="17">
        <v>699</v>
      </c>
      <c r="C228" s="17"/>
      <c r="D228" s="17">
        <f>SUM(B228:C228)</f>
        <v>699</v>
      </c>
    </row>
    <row r="229" spans="1:4" ht="12.75" customHeight="1" x14ac:dyDescent="0.2">
      <c r="A229" s="17" t="s">
        <v>134</v>
      </c>
      <c r="B229" s="17">
        <v>15000</v>
      </c>
      <c r="C229" s="17"/>
      <c r="D229" s="17">
        <f>SUM(B229:C229)</f>
        <v>15000</v>
      </c>
    </row>
    <row r="230" spans="1:4" ht="12.75" customHeight="1" x14ac:dyDescent="0.2">
      <c r="A230" s="17" t="s">
        <v>181</v>
      </c>
      <c r="B230" s="17">
        <v>4000</v>
      </c>
      <c r="C230" s="17"/>
      <c r="D230" s="17">
        <f>SUM(B230:C230)</f>
        <v>4000</v>
      </c>
    </row>
    <row r="231" spans="1:4" ht="12.75" customHeight="1" x14ac:dyDescent="0.2">
      <c r="A231" s="17" t="s">
        <v>182</v>
      </c>
      <c r="B231" s="17">
        <v>600</v>
      </c>
      <c r="C231" s="17"/>
      <c r="D231" s="17">
        <f>SUM(B231:C231)</f>
        <v>600</v>
      </c>
    </row>
    <row r="232" spans="1:4" ht="12.75" customHeight="1" x14ac:dyDescent="0.2">
      <c r="A232" s="17"/>
      <c r="B232" s="17"/>
      <c r="C232" s="17"/>
      <c r="D232" s="17"/>
    </row>
    <row r="233" spans="1:4" ht="12.75" customHeight="1" x14ac:dyDescent="0.2">
      <c r="A233" s="37" t="s">
        <v>95</v>
      </c>
      <c r="B233" s="37">
        <f>SUM(B234)</f>
        <v>699</v>
      </c>
      <c r="C233" s="37">
        <f>SUM(C234)</f>
        <v>0</v>
      </c>
      <c r="D233" s="37">
        <f>SUM(D234)</f>
        <v>699</v>
      </c>
    </row>
    <row r="234" spans="1:4" ht="12.75" customHeight="1" x14ac:dyDescent="0.2">
      <c r="A234" s="17" t="s">
        <v>116</v>
      </c>
      <c r="B234" s="17">
        <v>699</v>
      </c>
      <c r="C234" s="17"/>
      <c r="D234" s="17">
        <f>SUM(B234:C234)</f>
        <v>699</v>
      </c>
    </row>
    <row r="235" spans="1:4" ht="12.75" customHeight="1" x14ac:dyDescent="0.2">
      <c r="A235" s="39"/>
      <c r="B235" s="13"/>
      <c r="C235" s="13"/>
      <c r="D235" s="17"/>
    </row>
    <row r="236" spans="1:4" ht="12.75" customHeight="1" x14ac:dyDescent="0.2">
      <c r="A236" s="40" t="s">
        <v>36</v>
      </c>
      <c r="B236" s="21">
        <f>SUM(B237:B246)</f>
        <v>100133</v>
      </c>
      <c r="C236" s="21">
        <f>SUM(C237:C246)</f>
        <v>0</v>
      </c>
      <c r="D236" s="21">
        <f>SUM(D237:D246)</f>
        <v>100133</v>
      </c>
    </row>
    <row r="237" spans="1:4" ht="12.75" customHeight="1" x14ac:dyDescent="0.2">
      <c r="A237" s="17" t="s">
        <v>222</v>
      </c>
      <c r="B237" s="17">
        <v>32245</v>
      </c>
      <c r="C237" s="17"/>
      <c r="D237" s="17">
        <f t="shared" ref="D237:D246" si="21">SUM(B237:C237)</f>
        <v>32245</v>
      </c>
    </row>
    <row r="238" spans="1:4" ht="12.75" customHeight="1" x14ac:dyDescent="0.2">
      <c r="A238" s="17" t="s">
        <v>237</v>
      </c>
      <c r="B238" s="17">
        <v>6036</v>
      </c>
      <c r="C238" s="17"/>
      <c r="D238" s="17">
        <f t="shared" si="21"/>
        <v>6036</v>
      </c>
    </row>
    <row r="239" spans="1:4" ht="12.75" customHeight="1" x14ac:dyDescent="0.2">
      <c r="A239" s="17" t="s">
        <v>238</v>
      </c>
      <c r="B239" s="17">
        <v>772</v>
      </c>
      <c r="C239" s="17"/>
      <c r="D239" s="17">
        <f t="shared" si="21"/>
        <v>772</v>
      </c>
    </row>
    <row r="240" spans="1:4" ht="12.75" customHeight="1" x14ac:dyDescent="0.2">
      <c r="A240" s="17" t="s">
        <v>79</v>
      </c>
      <c r="B240" s="17">
        <v>1500</v>
      </c>
      <c r="C240" s="17"/>
      <c r="D240" s="17">
        <f t="shared" si="21"/>
        <v>1500</v>
      </c>
    </row>
    <row r="241" spans="1:5" ht="12.75" customHeight="1" x14ac:dyDescent="0.2">
      <c r="A241" s="17" t="s">
        <v>129</v>
      </c>
      <c r="B241" s="17">
        <v>28500</v>
      </c>
      <c r="C241" s="17"/>
      <c r="D241" s="17">
        <f t="shared" si="21"/>
        <v>28500</v>
      </c>
      <c r="E241" t="s">
        <v>163</v>
      </c>
    </row>
    <row r="242" spans="1:5" ht="12.75" customHeight="1" x14ac:dyDescent="0.2">
      <c r="A242" s="17" t="s">
        <v>183</v>
      </c>
      <c r="B242" s="17">
        <v>2500</v>
      </c>
      <c r="C242" s="17"/>
      <c r="D242" s="17">
        <f t="shared" si="21"/>
        <v>2500</v>
      </c>
    </row>
    <row r="243" spans="1:5" ht="12.75" customHeight="1" x14ac:dyDescent="0.2">
      <c r="A243" s="17" t="s">
        <v>130</v>
      </c>
      <c r="B243" s="17">
        <v>25700</v>
      </c>
      <c r="C243" s="17"/>
      <c r="D243" s="17">
        <f t="shared" si="21"/>
        <v>25700</v>
      </c>
    </row>
    <row r="244" spans="1:5" ht="12.75" customHeight="1" x14ac:dyDescent="0.2">
      <c r="A244" s="17" t="s">
        <v>167</v>
      </c>
      <c r="B244" s="17">
        <v>370</v>
      </c>
      <c r="C244" s="17"/>
      <c r="D244" s="17">
        <f t="shared" si="21"/>
        <v>370</v>
      </c>
    </row>
    <row r="245" spans="1:5" ht="12.75" customHeight="1" x14ac:dyDescent="0.2">
      <c r="A245" s="17" t="s">
        <v>217</v>
      </c>
      <c r="B245" s="17">
        <v>1110</v>
      </c>
      <c r="C245" s="17"/>
      <c r="D245" s="17">
        <f t="shared" si="21"/>
        <v>1110</v>
      </c>
    </row>
    <row r="246" spans="1:5" ht="12.75" customHeight="1" x14ac:dyDescent="0.2">
      <c r="A246" s="17" t="s">
        <v>168</v>
      </c>
      <c r="B246" s="17">
        <v>1400</v>
      </c>
      <c r="C246" s="17"/>
      <c r="D246" s="17">
        <f t="shared" si="21"/>
        <v>1400</v>
      </c>
    </row>
    <row r="247" spans="1:5" ht="12.75" customHeight="1" x14ac:dyDescent="0.2">
      <c r="A247" s="17"/>
      <c r="B247" s="17"/>
      <c r="C247" s="17"/>
      <c r="D247" s="17"/>
    </row>
    <row r="248" spans="1:5" ht="12.75" customHeight="1" x14ac:dyDescent="0.2">
      <c r="A248" s="25" t="s">
        <v>12</v>
      </c>
      <c r="B248" s="9">
        <f>SUM(B249:B256)</f>
        <v>20621</v>
      </c>
      <c r="C248" s="9">
        <f>SUM(C249:C256)</f>
        <v>0</v>
      </c>
      <c r="D248" s="9">
        <f>SUM(D249:D256)</f>
        <v>20621</v>
      </c>
      <c r="E248" s="35"/>
    </row>
    <row r="249" spans="1:5" ht="12.75" customHeight="1" x14ac:dyDescent="0.2">
      <c r="A249" s="57" t="s">
        <v>185</v>
      </c>
      <c r="B249" s="12">
        <v>500</v>
      </c>
      <c r="C249" s="12"/>
      <c r="D249" s="12">
        <f>SUM(B249:C249)</f>
        <v>500</v>
      </c>
      <c r="E249" s="35"/>
    </row>
    <row r="250" spans="1:5" ht="12.75" customHeight="1" x14ac:dyDescent="0.2">
      <c r="A250" s="57" t="s">
        <v>75</v>
      </c>
      <c r="B250" s="13">
        <v>3700</v>
      </c>
      <c r="C250" s="21"/>
      <c r="D250" s="13">
        <f t="shared" ref="D250:D255" si="22">SUM(B250:C250)</f>
        <v>3700</v>
      </c>
      <c r="E250" s="35"/>
    </row>
    <row r="251" spans="1:5" ht="12.75" customHeight="1" x14ac:dyDescent="0.2">
      <c r="A251" s="57" t="s">
        <v>45</v>
      </c>
      <c r="B251" s="13">
        <v>7350</v>
      </c>
      <c r="C251" s="21"/>
      <c r="D251" s="13">
        <f t="shared" si="22"/>
        <v>7350</v>
      </c>
      <c r="E251" s="46"/>
    </row>
    <row r="252" spans="1:5" ht="12.75" customHeight="1" x14ac:dyDescent="0.2">
      <c r="A252" s="57" t="s">
        <v>43</v>
      </c>
      <c r="B252" s="12">
        <v>8301</v>
      </c>
      <c r="C252" s="12"/>
      <c r="D252" s="12">
        <f t="shared" si="22"/>
        <v>8301</v>
      </c>
      <c r="E252" s="35"/>
    </row>
    <row r="253" spans="1:5" ht="12.75" customHeight="1" x14ac:dyDescent="0.2">
      <c r="A253" s="57" t="s">
        <v>197</v>
      </c>
      <c r="B253" s="12">
        <v>400</v>
      </c>
      <c r="C253" s="12"/>
      <c r="D253" s="12">
        <f t="shared" si="22"/>
        <v>400</v>
      </c>
      <c r="E253" s="35"/>
    </row>
    <row r="254" spans="1:5" ht="12.75" customHeight="1" x14ac:dyDescent="0.2">
      <c r="A254" s="58" t="s">
        <v>94</v>
      </c>
      <c r="B254" s="12">
        <v>320</v>
      </c>
      <c r="C254" s="12"/>
      <c r="D254" s="12">
        <f t="shared" si="22"/>
        <v>320</v>
      </c>
      <c r="E254" s="35"/>
    </row>
    <row r="255" spans="1:5" ht="12.75" customHeight="1" x14ac:dyDescent="0.2">
      <c r="A255" s="57" t="s">
        <v>250</v>
      </c>
      <c r="B255" s="12">
        <v>50</v>
      </c>
      <c r="C255" s="12"/>
      <c r="D255" s="12">
        <f t="shared" si="22"/>
        <v>50</v>
      </c>
      <c r="E255" s="35"/>
    </row>
    <row r="256" spans="1:5" ht="12.75" customHeight="1" x14ac:dyDescent="0.2">
      <c r="A256" s="15"/>
      <c r="B256" s="12"/>
      <c r="C256" s="12"/>
      <c r="D256" s="12"/>
      <c r="E256" s="35"/>
    </row>
    <row r="257" spans="1:6" ht="12.75" customHeight="1" x14ac:dyDescent="0.2">
      <c r="A257" s="60" t="s">
        <v>0</v>
      </c>
      <c r="B257" s="59" t="s">
        <v>4</v>
      </c>
      <c r="C257" s="59" t="s">
        <v>5</v>
      </c>
      <c r="D257" s="59" t="s">
        <v>110</v>
      </c>
      <c r="E257" s="35"/>
    </row>
    <row r="258" spans="1:6" ht="12.75" customHeight="1" x14ac:dyDescent="0.2">
      <c r="A258" s="60"/>
      <c r="B258" s="59"/>
      <c r="C258" s="59"/>
      <c r="D258" s="59"/>
      <c r="E258" s="35"/>
    </row>
    <row r="259" spans="1:6" ht="12.75" customHeight="1" x14ac:dyDescent="0.2">
      <c r="A259" s="60"/>
      <c r="B259" s="59"/>
      <c r="C259" s="59"/>
      <c r="D259" s="59"/>
      <c r="E259" s="35"/>
    </row>
    <row r="260" spans="1:6" s="2" customFormat="1" ht="15" customHeight="1" x14ac:dyDescent="0.2">
      <c r="A260" s="27" t="s">
        <v>13</v>
      </c>
      <c r="B260" s="28">
        <f>SUM(B262,B266:B268)</f>
        <v>10530</v>
      </c>
      <c r="C260" s="28">
        <f>SUM(C262,C266:C268)</f>
        <v>0</v>
      </c>
      <c r="D260" s="28">
        <f>SUM(D262,D266:D268)</f>
        <v>10530</v>
      </c>
      <c r="E260" s="35"/>
      <c r="F260" s="47"/>
    </row>
    <row r="261" spans="1:6" s="2" customFormat="1" x14ac:dyDescent="0.2">
      <c r="A261" s="8" t="s">
        <v>32</v>
      </c>
      <c r="B261" s="9"/>
      <c r="C261" s="9"/>
      <c r="D261" s="9"/>
      <c r="E261" s="19"/>
    </row>
    <row r="262" spans="1:6" s="2" customFormat="1" x14ac:dyDescent="0.2">
      <c r="A262" s="44" t="s">
        <v>251</v>
      </c>
      <c r="B262" s="9">
        <f>SUM(B263:B265)</f>
        <v>5680</v>
      </c>
      <c r="C262" s="9">
        <f>SUM(C263:C265)</f>
        <v>0</v>
      </c>
      <c r="D262" s="9">
        <f>SUM(D263:D265)</f>
        <v>5680</v>
      </c>
      <c r="E262" s="19"/>
    </row>
    <row r="263" spans="1:6" s="2" customFormat="1" x14ac:dyDescent="0.2">
      <c r="A263" s="58" t="s">
        <v>88</v>
      </c>
      <c r="B263" s="12">
        <v>3260</v>
      </c>
      <c r="C263" s="12"/>
      <c r="D263" s="12">
        <f t="shared" ref="D263:D264" si="23">SUM(B263:C263)</f>
        <v>3260</v>
      </c>
      <c r="E263" s="19"/>
    </row>
    <row r="264" spans="1:6" s="2" customFormat="1" x14ac:dyDescent="0.2">
      <c r="A264" s="58" t="s">
        <v>89</v>
      </c>
      <c r="B264" s="12">
        <v>2420</v>
      </c>
      <c r="C264" s="12"/>
      <c r="D264" s="12">
        <f t="shared" si="23"/>
        <v>2420</v>
      </c>
      <c r="E264" s="19"/>
    </row>
    <row r="265" spans="1:6" s="2" customFormat="1" x14ac:dyDescent="0.2">
      <c r="A265" s="11"/>
      <c r="B265" s="12"/>
      <c r="C265" s="12"/>
      <c r="D265" s="12"/>
      <c r="E265" s="19"/>
    </row>
    <row r="266" spans="1:6" s="2" customFormat="1" x14ac:dyDescent="0.2">
      <c r="A266" s="11" t="s">
        <v>87</v>
      </c>
      <c r="B266" s="12">
        <v>4000</v>
      </c>
      <c r="C266" s="12"/>
      <c r="D266" s="12">
        <f t="shared" ref="D266:D268" si="24">SUM(B266:C266)</f>
        <v>4000</v>
      </c>
      <c r="E266" s="19"/>
    </row>
    <row r="267" spans="1:6" s="2" customFormat="1" x14ac:dyDescent="0.2">
      <c r="A267" s="11" t="s">
        <v>112</v>
      </c>
      <c r="B267" s="12">
        <v>450</v>
      </c>
      <c r="C267" s="12"/>
      <c r="D267" s="12">
        <f t="shared" si="24"/>
        <v>450</v>
      </c>
      <c r="E267" s="19"/>
    </row>
    <row r="268" spans="1:6" s="2" customFormat="1" x14ac:dyDescent="0.2">
      <c r="A268" s="11" t="s">
        <v>190</v>
      </c>
      <c r="B268" s="12">
        <v>400</v>
      </c>
      <c r="C268" s="12"/>
      <c r="D268" s="12">
        <f t="shared" si="24"/>
        <v>400</v>
      </c>
      <c r="E268" s="19"/>
      <c r="F268" s="47">
        <f>SUM(D263:D268)</f>
        <v>10530</v>
      </c>
    </row>
    <row r="269" spans="1:6" s="2" customFormat="1" x14ac:dyDescent="0.2">
      <c r="A269" s="11"/>
      <c r="B269" s="12"/>
      <c r="C269" s="12"/>
      <c r="D269" s="15"/>
      <c r="E269" s="36"/>
      <c r="F269" s="33"/>
    </row>
    <row r="270" spans="1:6" s="2" customFormat="1" ht="15" customHeight="1" x14ac:dyDescent="0.2">
      <c r="A270" s="27" t="s">
        <v>14</v>
      </c>
      <c r="B270" s="28">
        <f>SUM(B271:B303)</f>
        <v>45259</v>
      </c>
      <c r="C270" s="28">
        <f>SUM(C271:C303)</f>
        <v>0</v>
      </c>
      <c r="D270" s="28">
        <f>SUM(D271:D303)</f>
        <v>45259</v>
      </c>
      <c r="E270" s="19"/>
      <c r="F270" s="47"/>
    </row>
    <row r="271" spans="1:6" s="2" customFormat="1" ht="12.75" customHeight="1" x14ac:dyDescent="0.2">
      <c r="A271" s="39" t="s">
        <v>21</v>
      </c>
      <c r="B271" s="13">
        <v>787</v>
      </c>
      <c r="C271" s="13"/>
      <c r="D271" s="13">
        <f>SUM(B271:C271)</f>
        <v>787</v>
      </c>
      <c r="E271" s="19"/>
    </row>
    <row r="272" spans="1:6" s="2" customFormat="1" ht="12.75" customHeight="1" x14ac:dyDescent="0.2">
      <c r="A272" s="39" t="s">
        <v>198</v>
      </c>
      <c r="B272" s="13">
        <v>686</v>
      </c>
      <c r="C272" s="13"/>
      <c r="D272" s="13">
        <f>SUM(B272:C272)</f>
        <v>686</v>
      </c>
      <c r="E272" s="19"/>
    </row>
    <row r="273" spans="1:6" s="2" customFormat="1" ht="12.75" customHeight="1" x14ac:dyDescent="0.2">
      <c r="A273" s="39" t="s">
        <v>96</v>
      </c>
      <c r="B273" s="13">
        <v>254</v>
      </c>
      <c r="C273" s="13"/>
      <c r="D273" s="13">
        <f>SUM(B273:C273)</f>
        <v>254</v>
      </c>
      <c r="E273" s="19"/>
    </row>
    <row r="274" spans="1:6" s="2" customFormat="1" ht="12.75" customHeight="1" x14ac:dyDescent="0.2">
      <c r="A274" s="39" t="s">
        <v>22</v>
      </c>
      <c r="B274" s="13">
        <v>932</v>
      </c>
      <c r="C274" s="13"/>
      <c r="D274" s="13">
        <f t="shared" ref="D274:D303" si="25">SUM(B274:C274)</f>
        <v>932</v>
      </c>
      <c r="E274" s="19"/>
    </row>
    <row r="275" spans="1:6" s="2" customFormat="1" ht="12.75" customHeight="1" x14ac:dyDescent="0.2">
      <c r="A275" s="39" t="s">
        <v>203</v>
      </c>
      <c r="B275" s="13">
        <v>508</v>
      </c>
      <c r="C275" s="13"/>
      <c r="D275" s="13">
        <f t="shared" si="25"/>
        <v>508</v>
      </c>
      <c r="E275" s="19"/>
    </row>
    <row r="276" spans="1:6" s="2" customFormat="1" ht="12.75" customHeight="1" x14ac:dyDescent="0.2">
      <c r="A276" s="39" t="s">
        <v>23</v>
      </c>
      <c r="B276" s="13">
        <v>1588</v>
      </c>
      <c r="C276" s="13"/>
      <c r="D276" s="13">
        <f t="shared" si="25"/>
        <v>1588</v>
      </c>
      <c r="E276" s="19"/>
    </row>
    <row r="277" spans="1:6" s="2" customFormat="1" ht="12.75" customHeight="1" x14ac:dyDescent="0.2">
      <c r="A277" s="39" t="s">
        <v>204</v>
      </c>
      <c r="B277" s="13">
        <v>635</v>
      </c>
      <c r="C277" s="13"/>
      <c r="D277" s="13">
        <f t="shared" si="25"/>
        <v>635</v>
      </c>
      <c r="E277" s="19"/>
    </row>
    <row r="278" spans="1:6" s="2" customFormat="1" ht="12.75" customHeight="1" x14ac:dyDescent="0.2">
      <c r="A278" s="39" t="s">
        <v>24</v>
      </c>
      <c r="B278" s="13">
        <v>1672</v>
      </c>
      <c r="C278" s="13"/>
      <c r="D278" s="13">
        <f t="shared" si="25"/>
        <v>1672</v>
      </c>
      <c r="E278" s="19"/>
    </row>
    <row r="279" spans="1:6" s="2" customFormat="1" ht="12.75" customHeight="1" x14ac:dyDescent="0.2">
      <c r="A279" s="39" t="s">
        <v>97</v>
      </c>
      <c r="B279" s="13">
        <v>350</v>
      </c>
      <c r="C279" s="13"/>
      <c r="D279" s="13">
        <f t="shared" si="25"/>
        <v>350</v>
      </c>
      <c r="E279" s="19"/>
    </row>
    <row r="280" spans="1:6" s="2" customFormat="1" ht="12.75" customHeight="1" x14ac:dyDescent="0.2">
      <c r="A280" s="39" t="s">
        <v>199</v>
      </c>
      <c r="B280" s="13">
        <v>254</v>
      </c>
      <c r="C280" s="13"/>
      <c r="D280" s="13">
        <f t="shared" si="25"/>
        <v>254</v>
      </c>
      <c r="E280" s="19"/>
    </row>
    <row r="281" spans="1:6" s="2" customFormat="1" ht="12.75" customHeight="1" x14ac:dyDescent="0.2">
      <c r="A281" s="39" t="s">
        <v>200</v>
      </c>
      <c r="B281" s="13">
        <v>406</v>
      </c>
      <c r="C281" s="13"/>
      <c r="D281" s="13">
        <f t="shared" si="25"/>
        <v>406</v>
      </c>
      <c r="E281" s="19"/>
    </row>
    <row r="282" spans="1:6" s="2" customFormat="1" ht="12.75" customHeight="1" x14ac:dyDescent="0.2">
      <c r="A282" s="39" t="s">
        <v>25</v>
      </c>
      <c r="B282" s="13">
        <v>2794</v>
      </c>
      <c r="C282" s="13"/>
      <c r="D282" s="13">
        <f t="shared" si="25"/>
        <v>2794</v>
      </c>
      <c r="E282" s="19"/>
    </row>
    <row r="283" spans="1:6" s="2" customFormat="1" ht="12.75" customHeight="1" x14ac:dyDescent="0.2">
      <c r="A283" s="17" t="s">
        <v>202</v>
      </c>
      <c r="B283" s="13">
        <v>254</v>
      </c>
      <c r="C283" s="13"/>
      <c r="D283" s="13">
        <f t="shared" si="25"/>
        <v>254</v>
      </c>
      <c r="E283" s="19"/>
    </row>
    <row r="284" spans="1:6" s="2" customFormat="1" x14ac:dyDescent="0.2">
      <c r="A284" s="17" t="s">
        <v>26</v>
      </c>
      <c r="B284" s="13">
        <v>1055</v>
      </c>
      <c r="C284" s="13"/>
      <c r="D284" s="13">
        <f t="shared" si="25"/>
        <v>1055</v>
      </c>
      <c r="E284" s="19"/>
    </row>
    <row r="285" spans="1:6" s="2" customFormat="1" x14ac:dyDescent="0.2">
      <c r="A285" s="17" t="s">
        <v>27</v>
      </c>
      <c r="B285" s="13">
        <v>1438</v>
      </c>
      <c r="C285" s="13"/>
      <c r="D285" s="13">
        <f t="shared" si="25"/>
        <v>1438</v>
      </c>
      <c r="E285" s="19"/>
    </row>
    <row r="286" spans="1:6" s="2" customFormat="1" x14ac:dyDescent="0.2">
      <c r="A286" s="17" t="s">
        <v>201</v>
      </c>
      <c r="B286" s="13">
        <v>445</v>
      </c>
      <c r="C286" s="13"/>
      <c r="D286" s="13">
        <f t="shared" si="25"/>
        <v>445</v>
      </c>
      <c r="E286" s="19"/>
      <c r="F286" s="47"/>
    </row>
    <row r="287" spans="1:6" s="2" customFormat="1" x14ac:dyDescent="0.2">
      <c r="A287" s="17" t="s">
        <v>209</v>
      </c>
      <c r="B287" s="13">
        <v>381</v>
      </c>
      <c r="C287" s="13"/>
      <c r="D287" s="13">
        <f t="shared" si="25"/>
        <v>381</v>
      </c>
      <c r="E287" s="19"/>
      <c r="F287" s="47"/>
    </row>
    <row r="288" spans="1:6" s="2" customFormat="1" x14ac:dyDescent="0.2">
      <c r="A288" s="17" t="s">
        <v>28</v>
      </c>
      <c r="B288" s="13">
        <v>572</v>
      </c>
      <c r="C288" s="13"/>
      <c r="D288" s="13">
        <f t="shared" si="25"/>
        <v>572</v>
      </c>
      <c r="E288" s="19"/>
    </row>
    <row r="289" spans="1:5" s="2" customFormat="1" x14ac:dyDescent="0.2">
      <c r="A289" s="17" t="s">
        <v>35</v>
      </c>
      <c r="B289" s="13">
        <v>1427</v>
      </c>
      <c r="C289" s="13"/>
      <c r="D289" s="13">
        <f t="shared" si="25"/>
        <v>1427</v>
      </c>
      <c r="E289" s="19"/>
    </row>
    <row r="290" spans="1:5" s="2" customFormat="1" x14ac:dyDescent="0.2">
      <c r="A290" s="17" t="s">
        <v>29</v>
      </c>
      <c r="B290" s="13">
        <v>11866</v>
      </c>
      <c r="C290" s="13"/>
      <c r="D290" s="13">
        <f t="shared" si="25"/>
        <v>11866</v>
      </c>
      <c r="E290" s="19"/>
    </row>
    <row r="291" spans="1:5" s="2" customFormat="1" x14ac:dyDescent="0.2">
      <c r="A291" s="17" t="s">
        <v>208</v>
      </c>
      <c r="B291" s="13">
        <v>254</v>
      </c>
      <c r="C291" s="13"/>
      <c r="D291" s="13">
        <f t="shared" si="25"/>
        <v>254</v>
      </c>
      <c r="E291" s="19"/>
    </row>
    <row r="292" spans="1:5" s="2" customFormat="1" x14ac:dyDescent="0.2">
      <c r="A292" s="17" t="s">
        <v>98</v>
      </c>
      <c r="B292" s="13">
        <v>254</v>
      </c>
      <c r="C292" s="13"/>
      <c r="D292" s="13">
        <f t="shared" si="25"/>
        <v>254</v>
      </c>
      <c r="E292" s="19"/>
    </row>
    <row r="293" spans="1:5" s="2" customFormat="1" x14ac:dyDescent="0.2">
      <c r="A293" s="17" t="s">
        <v>30</v>
      </c>
      <c r="B293" s="13">
        <v>7416</v>
      </c>
      <c r="C293" s="13"/>
      <c r="D293" s="13">
        <f t="shared" si="25"/>
        <v>7416</v>
      </c>
      <c r="E293" s="19"/>
    </row>
    <row r="294" spans="1:5" s="2" customFormat="1" x14ac:dyDescent="0.2">
      <c r="A294" s="17" t="s">
        <v>31</v>
      </c>
      <c r="B294" s="13">
        <v>508</v>
      </c>
      <c r="C294" s="13"/>
      <c r="D294" s="13">
        <f t="shared" si="25"/>
        <v>508</v>
      </c>
      <c r="E294" s="19"/>
    </row>
    <row r="295" spans="1:5" s="2" customFormat="1" x14ac:dyDescent="0.2">
      <c r="A295" s="17" t="s">
        <v>205</v>
      </c>
      <c r="B295" s="13">
        <v>381</v>
      </c>
      <c r="C295" s="13"/>
      <c r="D295" s="13">
        <f t="shared" si="25"/>
        <v>381</v>
      </c>
      <c r="E295" s="19"/>
    </row>
    <row r="296" spans="1:5" s="2" customFormat="1" x14ac:dyDescent="0.2">
      <c r="A296" s="17" t="s">
        <v>206</v>
      </c>
      <c r="B296" s="13">
        <v>381</v>
      </c>
      <c r="C296" s="13"/>
      <c r="D296" s="13">
        <f t="shared" si="25"/>
        <v>381</v>
      </c>
      <c r="E296" s="19"/>
    </row>
    <row r="297" spans="1:5" s="2" customFormat="1" x14ac:dyDescent="0.2">
      <c r="A297" s="17" t="s">
        <v>207</v>
      </c>
      <c r="B297" s="13">
        <v>381</v>
      </c>
      <c r="C297" s="13"/>
      <c r="D297" s="13">
        <f t="shared" si="25"/>
        <v>381</v>
      </c>
      <c r="E297" s="19"/>
    </row>
    <row r="298" spans="1:5" s="2" customFormat="1" x14ac:dyDescent="0.2">
      <c r="A298" s="17" t="s">
        <v>20</v>
      </c>
      <c r="B298" s="13">
        <v>1780</v>
      </c>
      <c r="C298" s="13"/>
      <c r="D298" s="13">
        <f t="shared" si="25"/>
        <v>1780</v>
      </c>
      <c r="E298" s="19"/>
    </row>
    <row r="299" spans="1:5" s="2" customFormat="1" x14ac:dyDescent="0.2">
      <c r="A299" s="17" t="s">
        <v>210</v>
      </c>
      <c r="B299" s="13">
        <v>1000</v>
      </c>
      <c r="C299" s="13"/>
      <c r="D299" s="13">
        <f t="shared" si="25"/>
        <v>1000</v>
      </c>
      <c r="E299" s="19"/>
    </row>
    <row r="300" spans="1:5" s="2" customFormat="1" x14ac:dyDescent="0.2">
      <c r="A300" s="17" t="s">
        <v>211</v>
      </c>
      <c r="B300" s="13">
        <v>800</v>
      </c>
      <c r="C300" s="13"/>
      <c r="D300" s="13">
        <f t="shared" si="25"/>
        <v>800</v>
      </c>
      <c r="E300" s="19"/>
    </row>
    <row r="301" spans="1:5" s="2" customFormat="1" x14ac:dyDescent="0.2">
      <c r="A301" s="17" t="s">
        <v>212</v>
      </c>
      <c r="B301" s="13">
        <v>2000</v>
      </c>
      <c r="C301" s="13"/>
      <c r="D301" s="13">
        <f t="shared" si="25"/>
        <v>2000</v>
      </c>
      <c r="E301" s="19"/>
    </row>
    <row r="302" spans="1:5" s="2" customFormat="1" x14ac:dyDescent="0.2">
      <c r="A302" s="17" t="s">
        <v>99</v>
      </c>
      <c r="B302" s="13">
        <v>900</v>
      </c>
      <c r="C302" s="13"/>
      <c r="D302" s="13">
        <f t="shared" si="25"/>
        <v>900</v>
      </c>
      <c r="E302" s="19"/>
    </row>
    <row r="303" spans="1:5" s="2" customFormat="1" x14ac:dyDescent="0.2">
      <c r="A303" s="17" t="s">
        <v>213</v>
      </c>
      <c r="B303" s="13">
        <v>900</v>
      </c>
      <c r="C303" s="13"/>
      <c r="D303" s="13">
        <f t="shared" si="25"/>
        <v>900</v>
      </c>
      <c r="E303" s="19"/>
    </row>
    <row r="304" spans="1:5" s="2" customFormat="1" x14ac:dyDescent="0.2">
      <c r="A304" s="39"/>
      <c r="B304" s="13"/>
      <c r="C304" s="13"/>
      <c r="D304" s="13"/>
      <c r="E304" s="19"/>
    </row>
    <row r="305" spans="1:7" s="3" customFormat="1" x14ac:dyDescent="0.2">
      <c r="A305" s="8" t="s">
        <v>1</v>
      </c>
      <c r="B305" s="21">
        <f>SUM(B9,B260,B270)</f>
        <v>5531960</v>
      </c>
      <c r="C305" s="21">
        <f>SUM(C9,C260,C270)</f>
        <v>0</v>
      </c>
      <c r="D305" s="21">
        <f>SUM(D9,D260,D270)</f>
        <v>5531960</v>
      </c>
      <c r="E305" s="22"/>
      <c r="F305" s="48">
        <f>SUM(D12:D48,D51,D54,D57:D61,D64:D65,D69:D84,D90,D93:D95,D98,D101:D109,D112,D115,D118:D119,D122,D125:D132,D135:D138,D141:D159,D162:D163,D166,D169,D178:D185,D188,D191,D194,D197:D200,D203:D219,D221:D222,D225,D228:D231,D234,D237:D246,D249:D255,D263:D268,D271:D303)</f>
        <v>5531960</v>
      </c>
      <c r="G305" s="22"/>
    </row>
    <row r="306" spans="1:7" s="2" customFormat="1" x14ac:dyDescent="0.2">
      <c r="A306" s="5"/>
    </row>
    <row r="307" spans="1:7" s="2" customFormat="1" x14ac:dyDescent="0.2">
      <c r="A307" s="4"/>
    </row>
    <row r="308" spans="1:7" s="2" customFormat="1" x14ac:dyDescent="0.2"/>
    <row r="309" spans="1:7" s="2" customFormat="1" x14ac:dyDescent="0.2"/>
    <row r="310" spans="1:7" s="2" customFormat="1" x14ac:dyDescent="0.2"/>
    <row r="311" spans="1:7" s="2" customFormat="1" x14ac:dyDescent="0.2">
      <c r="A311" s="4"/>
    </row>
    <row r="312" spans="1:7" s="2" customFormat="1" x14ac:dyDescent="0.2">
      <c r="A312" s="4"/>
    </row>
    <row r="313" spans="1:7" s="2" customFormat="1" x14ac:dyDescent="0.2">
      <c r="A313" s="4"/>
    </row>
    <row r="314" spans="1:7" s="2" customFormat="1" x14ac:dyDescent="0.2">
      <c r="A314" s="5"/>
    </row>
    <row r="315" spans="1:7" s="2" customFormat="1" x14ac:dyDescent="0.2">
      <c r="A315" s="4"/>
    </row>
    <row r="316" spans="1:7" s="2" customFormat="1" x14ac:dyDescent="0.2">
      <c r="A316" s="5"/>
    </row>
    <row r="317" spans="1:7" s="2" customFormat="1" x14ac:dyDescent="0.2">
      <c r="A317" s="4"/>
    </row>
    <row r="318" spans="1:7" s="2" customFormat="1" x14ac:dyDescent="0.2">
      <c r="A318" s="4"/>
    </row>
    <row r="319" spans="1:7" s="2" customFormat="1" x14ac:dyDescent="0.2">
      <c r="A319" s="4"/>
    </row>
    <row r="320" spans="1:7" s="2" customFormat="1" x14ac:dyDescent="0.2">
      <c r="A320" s="4"/>
    </row>
    <row r="321" spans="1:1" s="2" customFormat="1" x14ac:dyDescent="0.2">
      <c r="A321" s="4"/>
    </row>
    <row r="322" spans="1:1" s="2" customFormat="1" x14ac:dyDescent="0.2">
      <c r="A322" s="4"/>
    </row>
    <row r="323" spans="1:1" s="2" customFormat="1" x14ac:dyDescent="0.2">
      <c r="A323" s="4"/>
    </row>
    <row r="324" spans="1:1" s="2" customFormat="1" x14ac:dyDescent="0.2">
      <c r="A324" s="5"/>
    </row>
    <row r="325" spans="1:1" s="2" customFormat="1" x14ac:dyDescent="0.2">
      <c r="A325" s="4"/>
    </row>
    <row r="326" spans="1:1" s="2" customFormat="1" ht="12" customHeight="1" x14ac:dyDescent="0.2">
      <c r="A326" s="4"/>
    </row>
    <row r="327" spans="1:1" s="2" customFormat="1" ht="12" customHeight="1" x14ac:dyDescent="0.2">
      <c r="A327" s="4"/>
    </row>
    <row r="328" spans="1:1" s="2" customFormat="1" ht="12" customHeight="1" x14ac:dyDescent="0.2">
      <c r="A328" s="4"/>
    </row>
    <row r="329" spans="1:1" x14ac:dyDescent="0.2">
      <c r="A329" s="5"/>
    </row>
    <row r="330" spans="1:1" x14ac:dyDescent="0.2">
      <c r="A330" s="5"/>
    </row>
    <row r="331" spans="1:1" x14ac:dyDescent="0.2">
      <c r="A331" s="5"/>
    </row>
    <row r="332" spans="1:1" x14ac:dyDescent="0.2">
      <c r="A332" s="4"/>
    </row>
    <row r="333" spans="1:1" x14ac:dyDescent="0.2">
      <c r="A333" s="4"/>
    </row>
    <row r="334" spans="1:1" x14ac:dyDescent="0.2">
      <c r="A334" s="4"/>
    </row>
    <row r="335" spans="1:1" x14ac:dyDescent="0.2">
      <c r="A335" s="4"/>
    </row>
    <row r="336" spans="1:1" x14ac:dyDescent="0.2">
      <c r="A336" s="5"/>
    </row>
    <row r="337" spans="1:1" x14ac:dyDescent="0.2">
      <c r="A337" s="5"/>
    </row>
    <row r="338" spans="1:1" x14ac:dyDescent="0.2">
      <c r="A338" s="4"/>
    </row>
    <row r="339" spans="1:1" x14ac:dyDescent="0.2">
      <c r="A339" s="5"/>
    </row>
    <row r="340" spans="1:1" x14ac:dyDescent="0.2">
      <c r="A340" s="5"/>
    </row>
    <row r="341" spans="1:1" s="3" customFormat="1" x14ac:dyDescent="0.2">
      <c r="A341" s="5"/>
    </row>
    <row r="342" spans="1:1" x14ac:dyDescent="0.2">
      <c r="A342" s="4"/>
    </row>
    <row r="343" spans="1:1" ht="12.75" customHeight="1" x14ac:dyDescent="0.2">
      <c r="A343" s="63"/>
    </row>
    <row r="344" spans="1:1" x14ac:dyDescent="0.2">
      <c r="A344" s="63"/>
    </row>
    <row r="345" spans="1:1" x14ac:dyDescent="0.2">
      <c r="A345" s="63"/>
    </row>
    <row r="346" spans="1:1" x14ac:dyDescent="0.2">
      <c r="A346" s="5"/>
    </row>
    <row r="347" spans="1:1" x14ac:dyDescent="0.2">
      <c r="A347" s="4"/>
    </row>
    <row r="348" spans="1:1" x14ac:dyDescent="0.2">
      <c r="A348" s="4"/>
    </row>
    <row r="349" spans="1:1" x14ac:dyDescent="0.2">
      <c r="A349" s="4"/>
    </row>
    <row r="350" spans="1:1" x14ac:dyDescent="0.2">
      <c r="A350" s="4"/>
    </row>
    <row r="351" spans="1:1" x14ac:dyDescent="0.2">
      <c r="A351" s="4"/>
    </row>
    <row r="352" spans="1:1" x14ac:dyDescent="0.2">
      <c r="A352" s="4"/>
    </row>
    <row r="353" spans="1:1" x14ac:dyDescent="0.2">
      <c r="A353" s="4"/>
    </row>
    <row r="354" spans="1:1" x14ac:dyDescent="0.2">
      <c r="A354" s="4"/>
    </row>
    <row r="355" spans="1:1" x14ac:dyDescent="0.2">
      <c r="A355" s="4"/>
    </row>
    <row r="356" spans="1:1" x14ac:dyDescent="0.2">
      <c r="A356" s="6"/>
    </row>
    <row r="357" spans="1:1" x14ac:dyDescent="0.2">
      <c r="A357" s="5"/>
    </row>
    <row r="358" spans="1:1" x14ac:dyDescent="0.2">
      <c r="A358" s="4"/>
    </row>
    <row r="359" spans="1:1" x14ac:dyDescent="0.2">
      <c r="A359" s="4"/>
    </row>
    <row r="360" spans="1:1" x14ac:dyDescent="0.2">
      <c r="A360" s="4"/>
    </row>
    <row r="361" spans="1:1" x14ac:dyDescent="0.2">
      <c r="A361" s="4"/>
    </row>
    <row r="362" spans="1:1" x14ac:dyDescent="0.2">
      <c r="A362" s="4"/>
    </row>
    <row r="363" spans="1:1" x14ac:dyDescent="0.2">
      <c r="A363" s="7"/>
    </row>
    <row r="364" spans="1:1" x14ac:dyDescent="0.2">
      <c r="A364" s="5"/>
    </row>
    <row r="365" spans="1:1" x14ac:dyDescent="0.2">
      <c r="A365" s="5"/>
    </row>
    <row r="366" spans="1:1" x14ac:dyDescent="0.2">
      <c r="A366" s="5"/>
    </row>
    <row r="367" spans="1:1" x14ac:dyDescent="0.2">
      <c r="A367" s="5"/>
    </row>
    <row r="368" spans="1:1" x14ac:dyDescent="0.2">
      <c r="A368" s="5"/>
    </row>
    <row r="369" spans="1:1" x14ac:dyDescent="0.2">
      <c r="A369" s="5"/>
    </row>
    <row r="370" spans="1:1" x14ac:dyDescent="0.2">
      <c r="A370" s="6"/>
    </row>
    <row r="371" spans="1:1" x14ac:dyDescent="0.2">
      <c r="A371" s="5"/>
    </row>
    <row r="372" spans="1:1" x14ac:dyDescent="0.2">
      <c r="A372" s="6"/>
    </row>
    <row r="373" spans="1:1" x14ac:dyDescent="0.2">
      <c r="A373" s="5"/>
    </row>
    <row r="374" spans="1:1" x14ac:dyDescent="0.2">
      <c r="A374" s="6"/>
    </row>
    <row r="375" spans="1:1" x14ac:dyDescent="0.2">
      <c r="A375" s="6"/>
    </row>
    <row r="376" spans="1:1" x14ac:dyDescent="0.2">
      <c r="A376" s="6"/>
    </row>
    <row r="377" spans="1:1" x14ac:dyDescent="0.2">
      <c r="A377" s="6"/>
    </row>
    <row r="378" spans="1:1" x14ac:dyDescent="0.2">
      <c r="A378" s="6"/>
    </row>
    <row r="379" spans="1:1" x14ac:dyDescent="0.2">
      <c r="A379" s="6"/>
    </row>
    <row r="380" spans="1:1" x14ac:dyDescent="0.2">
      <c r="A380" s="6"/>
    </row>
    <row r="381" spans="1:1" x14ac:dyDescent="0.2">
      <c r="A381" s="6"/>
    </row>
    <row r="382" spans="1:1" x14ac:dyDescent="0.2">
      <c r="A382" s="6"/>
    </row>
    <row r="383" spans="1:1" x14ac:dyDescent="0.2">
      <c r="A383" s="6"/>
    </row>
    <row r="384" spans="1:1" x14ac:dyDescent="0.2">
      <c r="A384" s="6"/>
    </row>
    <row r="385" spans="1:1" x14ac:dyDescent="0.2">
      <c r="A385" s="6"/>
    </row>
    <row r="386" spans="1:1" x14ac:dyDescent="0.2">
      <c r="A386" s="1"/>
    </row>
    <row r="387" spans="1:1" x14ac:dyDescent="0.2">
      <c r="A387" s="1"/>
    </row>
    <row r="388" spans="1:1" x14ac:dyDescent="0.2">
      <c r="A388" s="1"/>
    </row>
    <row r="389" spans="1:1" x14ac:dyDescent="0.2">
      <c r="A389" s="1"/>
    </row>
    <row r="390" spans="1:1" x14ac:dyDescent="0.2">
      <c r="A390" s="1"/>
    </row>
    <row r="391" spans="1:1" x14ac:dyDescent="0.2">
      <c r="A391" s="1"/>
    </row>
    <row r="392" spans="1:1" x14ac:dyDescent="0.2">
      <c r="A392" s="1"/>
    </row>
    <row r="393" spans="1:1" x14ac:dyDescent="0.2">
      <c r="A393" s="1"/>
    </row>
    <row r="394" spans="1:1" x14ac:dyDescent="0.2">
      <c r="A394" s="1"/>
    </row>
    <row r="395" spans="1:1" x14ac:dyDescent="0.2">
      <c r="A395" s="1"/>
    </row>
    <row r="396" spans="1:1" x14ac:dyDescent="0.2">
      <c r="A396" s="1"/>
    </row>
    <row r="397" spans="1:1" x14ac:dyDescent="0.2">
      <c r="A397" s="1"/>
    </row>
    <row r="398" spans="1:1" x14ac:dyDescent="0.2">
      <c r="A398" s="1"/>
    </row>
    <row r="399" spans="1:1" x14ac:dyDescent="0.2">
      <c r="A399" s="1"/>
    </row>
    <row r="400" spans="1:1" x14ac:dyDescent="0.2">
      <c r="A400" s="1"/>
    </row>
    <row r="401" spans="1:1" x14ac:dyDescent="0.2">
      <c r="A401" s="1"/>
    </row>
    <row r="402" spans="1:1" x14ac:dyDescent="0.2">
      <c r="A402" s="1"/>
    </row>
    <row r="403" spans="1:1" x14ac:dyDescent="0.2">
      <c r="A403" s="1"/>
    </row>
    <row r="404" spans="1:1" x14ac:dyDescent="0.2">
      <c r="A404" s="1"/>
    </row>
    <row r="405" spans="1:1" x14ac:dyDescent="0.2">
      <c r="A405" s="1"/>
    </row>
    <row r="406" spans="1:1" x14ac:dyDescent="0.2">
      <c r="A406" s="1"/>
    </row>
    <row r="407" spans="1:1" x14ac:dyDescent="0.2">
      <c r="A407" s="1"/>
    </row>
    <row r="408" spans="1:1" x14ac:dyDescent="0.2">
      <c r="A408" s="1"/>
    </row>
    <row r="409" spans="1:1" x14ac:dyDescent="0.2">
      <c r="A409" s="1"/>
    </row>
    <row r="410" spans="1:1" x14ac:dyDescent="0.2">
      <c r="A410" s="1"/>
    </row>
    <row r="411" spans="1:1" x14ac:dyDescent="0.2">
      <c r="A411" s="1"/>
    </row>
    <row r="412" spans="1:1" x14ac:dyDescent="0.2">
      <c r="A412" s="1"/>
    </row>
    <row r="413" spans="1:1" x14ac:dyDescent="0.2">
      <c r="A413" s="1"/>
    </row>
    <row r="414" spans="1:1" x14ac:dyDescent="0.2">
      <c r="A414" s="1"/>
    </row>
    <row r="415" spans="1:1" x14ac:dyDescent="0.2">
      <c r="A415" s="1"/>
    </row>
    <row r="416" spans="1:1" x14ac:dyDescent="0.2">
      <c r="A416" s="1"/>
    </row>
    <row r="417" spans="1:1" x14ac:dyDescent="0.2">
      <c r="A417" s="1"/>
    </row>
    <row r="418" spans="1:1" x14ac:dyDescent="0.2">
      <c r="A418" s="1"/>
    </row>
    <row r="419" spans="1:1" x14ac:dyDescent="0.2">
      <c r="A419" s="1"/>
    </row>
    <row r="420" spans="1:1" x14ac:dyDescent="0.2">
      <c r="A420" s="1"/>
    </row>
    <row r="421" spans="1:1" x14ac:dyDescent="0.2">
      <c r="A421" s="1"/>
    </row>
    <row r="422" spans="1:1" x14ac:dyDescent="0.2">
      <c r="A422" s="1"/>
    </row>
    <row r="423" spans="1:1" x14ac:dyDescent="0.2">
      <c r="A423" s="1"/>
    </row>
    <row r="424" spans="1:1" x14ac:dyDescent="0.2">
      <c r="A424" s="1"/>
    </row>
    <row r="425" spans="1:1" x14ac:dyDescent="0.2">
      <c r="A425" s="1"/>
    </row>
    <row r="426" spans="1:1" x14ac:dyDescent="0.2">
      <c r="A426" s="1"/>
    </row>
    <row r="427" spans="1:1" x14ac:dyDescent="0.2">
      <c r="A427" s="1"/>
    </row>
    <row r="428" spans="1:1" x14ac:dyDescent="0.2">
      <c r="A428" s="1"/>
    </row>
    <row r="429" spans="1:1" x14ac:dyDescent="0.2">
      <c r="A429" s="1"/>
    </row>
    <row r="430" spans="1:1" x14ac:dyDescent="0.2">
      <c r="A430" s="1"/>
    </row>
    <row r="431" spans="1:1" x14ac:dyDescent="0.2">
      <c r="A431" s="1"/>
    </row>
    <row r="432" spans="1:1" x14ac:dyDescent="0.2">
      <c r="A432" s="1"/>
    </row>
    <row r="433" spans="1:1" x14ac:dyDescent="0.2">
      <c r="A433" s="1"/>
    </row>
    <row r="434" spans="1:1" x14ac:dyDescent="0.2">
      <c r="A434" s="1"/>
    </row>
    <row r="435" spans="1:1" x14ac:dyDescent="0.2">
      <c r="A435" s="1"/>
    </row>
    <row r="436" spans="1:1" x14ac:dyDescent="0.2">
      <c r="A436" s="1"/>
    </row>
    <row r="437" spans="1:1" x14ac:dyDescent="0.2">
      <c r="A437" s="1"/>
    </row>
    <row r="438" spans="1:1" x14ac:dyDescent="0.2">
      <c r="A438" s="1"/>
    </row>
    <row r="439" spans="1:1" x14ac:dyDescent="0.2">
      <c r="A439" s="1"/>
    </row>
    <row r="440" spans="1:1" x14ac:dyDescent="0.2">
      <c r="A440" s="1"/>
    </row>
    <row r="441" spans="1:1" x14ac:dyDescent="0.2">
      <c r="A441" s="1"/>
    </row>
    <row r="442" spans="1:1" x14ac:dyDescent="0.2">
      <c r="A442" s="1"/>
    </row>
    <row r="443" spans="1:1" x14ac:dyDescent="0.2">
      <c r="A443" s="1"/>
    </row>
    <row r="444" spans="1:1" x14ac:dyDescent="0.2">
      <c r="A444" s="1"/>
    </row>
    <row r="445" spans="1:1" x14ac:dyDescent="0.2">
      <c r="A445" s="1"/>
    </row>
    <row r="446" spans="1:1" x14ac:dyDescent="0.2">
      <c r="A446" s="1"/>
    </row>
    <row r="447" spans="1:1" x14ac:dyDescent="0.2">
      <c r="A447" s="1"/>
    </row>
    <row r="448" spans="1:1" x14ac:dyDescent="0.2">
      <c r="A448" s="1"/>
    </row>
    <row r="449" spans="1:1" x14ac:dyDescent="0.2">
      <c r="A449" s="1"/>
    </row>
    <row r="450" spans="1:1" x14ac:dyDescent="0.2">
      <c r="A450" s="1"/>
    </row>
    <row r="451" spans="1:1" x14ac:dyDescent="0.2">
      <c r="A451" s="1"/>
    </row>
    <row r="452" spans="1:1" x14ac:dyDescent="0.2">
      <c r="A452" s="1"/>
    </row>
    <row r="453" spans="1:1" x14ac:dyDescent="0.2">
      <c r="A453" s="1"/>
    </row>
    <row r="454" spans="1:1" x14ac:dyDescent="0.2">
      <c r="A454" s="1"/>
    </row>
    <row r="455" spans="1:1" x14ac:dyDescent="0.2">
      <c r="A455" s="1"/>
    </row>
    <row r="456" spans="1:1" x14ac:dyDescent="0.2">
      <c r="A456" s="1"/>
    </row>
    <row r="457" spans="1:1" x14ac:dyDescent="0.2">
      <c r="A457" s="1"/>
    </row>
    <row r="458" spans="1:1" x14ac:dyDescent="0.2">
      <c r="A458" s="1"/>
    </row>
    <row r="459" spans="1:1" x14ac:dyDescent="0.2">
      <c r="A459" s="1"/>
    </row>
    <row r="460" spans="1:1" x14ac:dyDescent="0.2">
      <c r="A460" s="1"/>
    </row>
    <row r="461" spans="1:1" x14ac:dyDescent="0.2">
      <c r="A461" s="1"/>
    </row>
    <row r="462" spans="1:1" x14ac:dyDescent="0.2">
      <c r="A462" s="1"/>
    </row>
    <row r="463" spans="1:1" x14ac:dyDescent="0.2">
      <c r="A463" s="1"/>
    </row>
    <row r="464" spans="1:1" x14ac:dyDescent="0.2">
      <c r="A464" s="1"/>
    </row>
    <row r="465" spans="1:1" x14ac:dyDescent="0.2">
      <c r="A465" s="1"/>
    </row>
    <row r="466" spans="1:1" x14ac:dyDescent="0.2">
      <c r="A466" s="1"/>
    </row>
    <row r="467" spans="1:1" x14ac:dyDescent="0.2">
      <c r="A467" s="1"/>
    </row>
    <row r="468" spans="1:1" x14ac:dyDescent="0.2">
      <c r="A468" s="1"/>
    </row>
    <row r="469" spans="1:1" x14ac:dyDescent="0.2">
      <c r="A469" s="1"/>
    </row>
    <row r="470" spans="1:1" x14ac:dyDescent="0.2">
      <c r="A470" s="1"/>
    </row>
    <row r="471" spans="1:1" x14ac:dyDescent="0.2">
      <c r="A471" s="1"/>
    </row>
    <row r="472" spans="1:1" x14ac:dyDescent="0.2">
      <c r="A472" s="1"/>
    </row>
    <row r="473" spans="1:1" x14ac:dyDescent="0.2">
      <c r="A473" s="1"/>
    </row>
    <row r="474" spans="1:1" x14ac:dyDescent="0.2">
      <c r="A474" s="1"/>
    </row>
    <row r="475" spans="1:1" x14ac:dyDescent="0.2">
      <c r="A475" s="1"/>
    </row>
    <row r="476" spans="1:1" x14ac:dyDescent="0.2">
      <c r="A476" s="1"/>
    </row>
    <row r="477" spans="1:1" x14ac:dyDescent="0.2">
      <c r="A477" s="1"/>
    </row>
    <row r="478" spans="1:1" x14ac:dyDescent="0.2">
      <c r="A478" s="1"/>
    </row>
    <row r="479" spans="1:1" x14ac:dyDescent="0.2">
      <c r="A479" s="1"/>
    </row>
    <row r="480" spans="1:1" x14ac:dyDescent="0.2">
      <c r="A480" s="1"/>
    </row>
    <row r="481" spans="1:1" x14ac:dyDescent="0.2">
      <c r="A481" s="1"/>
    </row>
    <row r="482" spans="1:1" x14ac:dyDescent="0.2">
      <c r="A482" s="1"/>
    </row>
    <row r="483" spans="1:1" x14ac:dyDescent="0.2">
      <c r="A483" s="1"/>
    </row>
    <row r="484" spans="1:1" x14ac:dyDescent="0.2">
      <c r="A484" s="1"/>
    </row>
    <row r="485" spans="1:1" x14ac:dyDescent="0.2">
      <c r="A485" s="1"/>
    </row>
    <row r="486" spans="1:1" x14ac:dyDescent="0.2">
      <c r="A486" s="1"/>
    </row>
    <row r="487" spans="1:1" x14ac:dyDescent="0.2">
      <c r="A487" s="1"/>
    </row>
    <row r="488" spans="1:1" x14ac:dyDescent="0.2">
      <c r="A488" s="1"/>
    </row>
    <row r="489" spans="1:1" x14ac:dyDescent="0.2">
      <c r="A489" s="1"/>
    </row>
    <row r="490" spans="1:1" x14ac:dyDescent="0.2">
      <c r="A490" s="1"/>
    </row>
    <row r="491" spans="1:1" x14ac:dyDescent="0.2">
      <c r="A491" s="1"/>
    </row>
    <row r="492" spans="1:1" x14ac:dyDescent="0.2">
      <c r="A492" s="1"/>
    </row>
    <row r="493" spans="1:1" x14ac:dyDescent="0.2">
      <c r="A493" s="1"/>
    </row>
    <row r="494" spans="1:1" x14ac:dyDescent="0.2">
      <c r="A494" s="1"/>
    </row>
    <row r="495" spans="1:1" x14ac:dyDescent="0.2">
      <c r="A495" s="1"/>
    </row>
    <row r="496" spans="1:1" x14ac:dyDescent="0.2">
      <c r="A496" s="1"/>
    </row>
    <row r="497" spans="1:1" x14ac:dyDescent="0.2">
      <c r="A497" s="1"/>
    </row>
    <row r="498" spans="1:1" x14ac:dyDescent="0.2">
      <c r="A498" s="1"/>
    </row>
    <row r="499" spans="1:1" x14ac:dyDescent="0.2">
      <c r="A499" s="1"/>
    </row>
    <row r="500" spans="1:1" x14ac:dyDescent="0.2">
      <c r="A500" s="1"/>
    </row>
    <row r="501" spans="1:1" x14ac:dyDescent="0.2">
      <c r="A501" s="1"/>
    </row>
    <row r="502" spans="1:1" x14ac:dyDescent="0.2">
      <c r="A502" s="1"/>
    </row>
    <row r="503" spans="1:1" x14ac:dyDescent="0.2">
      <c r="A503" s="1"/>
    </row>
    <row r="504" spans="1:1" x14ac:dyDescent="0.2">
      <c r="A504" s="1"/>
    </row>
    <row r="505" spans="1:1" x14ac:dyDescent="0.2">
      <c r="A505" s="1"/>
    </row>
    <row r="506" spans="1:1" x14ac:dyDescent="0.2">
      <c r="A506" s="1"/>
    </row>
    <row r="507" spans="1:1" x14ac:dyDescent="0.2">
      <c r="A507" s="1"/>
    </row>
    <row r="508" spans="1:1" x14ac:dyDescent="0.2">
      <c r="A508" s="1"/>
    </row>
    <row r="509" spans="1:1" x14ac:dyDescent="0.2">
      <c r="A509" s="1"/>
    </row>
    <row r="510" spans="1:1" x14ac:dyDescent="0.2">
      <c r="A510" s="1"/>
    </row>
    <row r="511" spans="1:1" x14ac:dyDescent="0.2">
      <c r="A511" s="1"/>
    </row>
    <row r="512" spans="1:1" x14ac:dyDescent="0.2">
      <c r="A512" s="1"/>
    </row>
    <row r="513" spans="1:1" x14ac:dyDescent="0.2">
      <c r="A513" s="1"/>
    </row>
    <row r="514" spans="1:1" x14ac:dyDescent="0.2">
      <c r="A514" s="1"/>
    </row>
    <row r="515" spans="1:1" x14ac:dyDescent="0.2">
      <c r="A515" s="1"/>
    </row>
    <row r="516" spans="1:1" x14ac:dyDescent="0.2">
      <c r="A516" s="1"/>
    </row>
    <row r="517" spans="1:1" x14ac:dyDescent="0.2">
      <c r="A517" s="1"/>
    </row>
    <row r="518" spans="1:1" x14ac:dyDescent="0.2">
      <c r="A518" s="1"/>
    </row>
    <row r="519" spans="1:1" x14ac:dyDescent="0.2">
      <c r="A519" s="1"/>
    </row>
    <row r="520" spans="1:1" x14ac:dyDescent="0.2">
      <c r="A520" s="1"/>
    </row>
    <row r="521" spans="1:1" x14ac:dyDescent="0.2">
      <c r="A521" s="1"/>
    </row>
    <row r="522" spans="1:1" x14ac:dyDescent="0.2">
      <c r="A522" s="1"/>
    </row>
    <row r="523" spans="1:1" x14ac:dyDescent="0.2">
      <c r="A523" s="1"/>
    </row>
    <row r="524" spans="1:1" x14ac:dyDescent="0.2">
      <c r="A524" s="1"/>
    </row>
    <row r="525" spans="1:1" x14ac:dyDescent="0.2">
      <c r="A525" s="1"/>
    </row>
    <row r="526" spans="1:1" x14ac:dyDescent="0.2">
      <c r="A526" s="1"/>
    </row>
    <row r="527" spans="1:1" x14ac:dyDescent="0.2">
      <c r="A527" s="1"/>
    </row>
    <row r="528" spans="1:1" x14ac:dyDescent="0.2">
      <c r="A528" s="1"/>
    </row>
    <row r="529" spans="1:1" x14ac:dyDescent="0.2">
      <c r="A529" s="1"/>
    </row>
    <row r="530" spans="1:1" x14ac:dyDescent="0.2">
      <c r="A530" s="1"/>
    </row>
    <row r="531" spans="1:1" x14ac:dyDescent="0.2">
      <c r="A531" s="1"/>
    </row>
    <row r="532" spans="1:1" x14ac:dyDescent="0.2">
      <c r="A532" s="1"/>
    </row>
    <row r="533" spans="1:1" x14ac:dyDescent="0.2">
      <c r="A533" s="1"/>
    </row>
    <row r="534" spans="1:1" x14ac:dyDescent="0.2">
      <c r="A534" s="1"/>
    </row>
    <row r="535" spans="1:1" x14ac:dyDescent="0.2">
      <c r="A535" s="1"/>
    </row>
    <row r="536" spans="1:1" x14ac:dyDescent="0.2">
      <c r="A536" s="1"/>
    </row>
    <row r="537" spans="1:1" x14ac:dyDescent="0.2">
      <c r="A537" s="1"/>
    </row>
    <row r="538" spans="1:1" x14ac:dyDescent="0.2">
      <c r="A538" s="1"/>
    </row>
    <row r="539" spans="1:1" x14ac:dyDescent="0.2">
      <c r="A539" s="1"/>
    </row>
    <row r="540" spans="1:1" x14ac:dyDescent="0.2">
      <c r="A540" s="1"/>
    </row>
    <row r="541" spans="1:1" x14ac:dyDescent="0.2">
      <c r="A541" s="1"/>
    </row>
    <row r="542" spans="1:1" x14ac:dyDescent="0.2">
      <c r="A542" s="1"/>
    </row>
    <row r="543" spans="1:1" x14ac:dyDescent="0.2">
      <c r="A543" s="1"/>
    </row>
    <row r="544" spans="1:1" x14ac:dyDescent="0.2">
      <c r="A544" s="1"/>
    </row>
    <row r="545" spans="1:1" x14ac:dyDescent="0.2">
      <c r="A545" s="1"/>
    </row>
    <row r="546" spans="1:1" x14ac:dyDescent="0.2">
      <c r="A546" s="1"/>
    </row>
    <row r="547" spans="1:1" x14ac:dyDescent="0.2">
      <c r="A547" s="1"/>
    </row>
    <row r="548" spans="1:1" x14ac:dyDescent="0.2">
      <c r="A548" s="1"/>
    </row>
    <row r="549" spans="1:1" x14ac:dyDescent="0.2">
      <c r="A549" s="1"/>
    </row>
    <row r="550" spans="1:1" x14ac:dyDescent="0.2">
      <c r="A550" s="1"/>
    </row>
    <row r="551" spans="1:1" x14ac:dyDescent="0.2">
      <c r="A551" s="1"/>
    </row>
    <row r="552" spans="1:1" x14ac:dyDescent="0.2">
      <c r="A552" s="1"/>
    </row>
    <row r="553" spans="1:1" x14ac:dyDescent="0.2">
      <c r="A553" s="1"/>
    </row>
    <row r="554" spans="1:1" x14ac:dyDescent="0.2">
      <c r="A554" s="1"/>
    </row>
    <row r="555" spans="1:1" x14ac:dyDescent="0.2">
      <c r="A555" s="1"/>
    </row>
    <row r="556" spans="1:1" x14ac:dyDescent="0.2">
      <c r="A556" s="1"/>
    </row>
    <row r="557" spans="1:1" x14ac:dyDescent="0.2">
      <c r="A557" s="1"/>
    </row>
    <row r="558" spans="1:1" x14ac:dyDescent="0.2">
      <c r="A558" s="1"/>
    </row>
    <row r="559" spans="1:1" x14ac:dyDescent="0.2">
      <c r="A559" s="1"/>
    </row>
    <row r="560" spans="1:1" x14ac:dyDescent="0.2">
      <c r="A560" s="1"/>
    </row>
    <row r="561" spans="1:1" x14ac:dyDescent="0.2">
      <c r="A561" s="1"/>
    </row>
    <row r="562" spans="1:1" x14ac:dyDescent="0.2">
      <c r="A562" s="1"/>
    </row>
    <row r="563" spans="1:1" x14ac:dyDescent="0.2">
      <c r="A563" s="1"/>
    </row>
    <row r="564" spans="1:1" x14ac:dyDescent="0.2">
      <c r="A564" s="1"/>
    </row>
    <row r="565" spans="1:1" x14ac:dyDescent="0.2">
      <c r="A565" s="1"/>
    </row>
    <row r="566" spans="1:1" x14ac:dyDescent="0.2">
      <c r="A566" s="1"/>
    </row>
    <row r="567" spans="1:1" x14ac:dyDescent="0.2">
      <c r="A567" s="1"/>
    </row>
    <row r="568" spans="1:1" x14ac:dyDescent="0.2">
      <c r="A568" s="1"/>
    </row>
    <row r="569" spans="1:1" x14ac:dyDescent="0.2">
      <c r="A569" s="1"/>
    </row>
    <row r="570" spans="1:1" x14ac:dyDescent="0.2">
      <c r="A570" s="1"/>
    </row>
    <row r="571" spans="1:1" x14ac:dyDescent="0.2">
      <c r="A571" s="1"/>
    </row>
    <row r="572" spans="1:1" x14ac:dyDescent="0.2">
      <c r="A572" s="1"/>
    </row>
    <row r="573" spans="1:1" x14ac:dyDescent="0.2">
      <c r="A573" s="1"/>
    </row>
    <row r="574" spans="1:1" x14ac:dyDescent="0.2">
      <c r="A574" s="1"/>
    </row>
    <row r="575" spans="1:1" x14ac:dyDescent="0.2">
      <c r="A575" s="1"/>
    </row>
    <row r="576" spans="1:1" x14ac:dyDescent="0.2">
      <c r="A576" s="1"/>
    </row>
    <row r="577" spans="1:1" x14ac:dyDescent="0.2">
      <c r="A577" s="1"/>
    </row>
    <row r="578" spans="1:1" x14ac:dyDescent="0.2">
      <c r="A578" s="1"/>
    </row>
    <row r="579" spans="1:1" x14ac:dyDescent="0.2">
      <c r="A579" s="1"/>
    </row>
    <row r="580" spans="1:1" x14ac:dyDescent="0.2">
      <c r="A580" s="1"/>
    </row>
    <row r="581" spans="1:1" x14ac:dyDescent="0.2">
      <c r="A581" s="1"/>
    </row>
    <row r="582" spans="1:1" x14ac:dyDescent="0.2">
      <c r="A582" s="1"/>
    </row>
    <row r="583" spans="1:1" x14ac:dyDescent="0.2">
      <c r="A583" s="1"/>
    </row>
    <row r="584" spans="1:1" x14ac:dyDescent="0.2">
      <c r="A584" s="1"/>
    </row>
    <row r="585" spans="1:1" x14ac:dyDescent="0.2">
      <c r="A585" s="1"/>
    </row>
    <row r="586" spans="1:1" x14ac:dyDescent="0.2">
      <c r="A586" s="1"/>
    </row>
    <row r="587" spans="1:1" x14ac:dyDescent="0.2">
      <c r="A587" s="1"/>
    </row>
    <row r="588" spans="1:1" x14ac:dyDescent="0.2">
      <c r="A588" s="1"/>
    </row>
    <row r="589" spans="1:1" x14ac:dyDescent="0.2">
      <c r="A589" s="1"/>
    </row>
    <row r="590" spans="1:1" x14ac:dyDescent="0.2">
      <c r="A590" s="1"/>
    </row>
    <row r="591" spans="1:1" x14ac:dyDescent="0.2">
      <c r="A591" s="1"/>
    </row>
    <row r="592" spans="1:1" x14ac:dyDescent="0.2">
      <c r="A592" s="1"/>
    </row>
    <row r="593" spans="1:1" x14ac:dyDescent="0.2">
      <c r="A593" s="1"/>
    </row>
    <row r="594" spans="1:1" x14ac:dyDescent="0.2">
      <c r="A594" s="1"/>
    </row>
    <row r="595" spans="1:1" x14ac:dyDescent="0.2">
      <c r="A595" s="1"/>
    </row>
    <row r="596" spans="1:1" x14ac:dyDescent="0.2">
      <c r="A596" s="1"/>
    </row>
    <row r="597" spans="1:1" x14ac:dyDescent="0.2">
      <c r="A597" s="1"/>
    </row>
    <row r="598" spans="1:1" x14ac:dyDescent="0.2">
      <c r="A598" s="1"/>
    </row>
    <row r="599" spans="1:1" x14ac:dyDescent="0.2">
      <c r="A599" s="1"/>
    </row>
    <row r="600" spans="1:1" x14ac:dyDescent="0.2">
      <c r="A600" s="1"/>
    </row>
    <row r="601" spans="1:1" x14ac:dyDescent="0.2">
      <c r="A601" s="1"/>
    </row>
    <row r="602" spans="1:1" x14ac:dyDescent="0.2">
      <c r="A602" s="1"/>
    </row>
    <row r="603" spans="1:1" x14ac:dyDescent="0.2">
      <c r="A603" s="1"/>
    </row>
    <row r="604" spans="1:1" x14ac:dyDescent="0.2">
      <c r="A604" s="1"/>
    </row>
    <row r="605" spans="1:1" x14ac:dyDescent="0.2">
      <c r="A605" s="1"/>
    </row>
    <row r="606" spans="1:1" x14ac:dyDescent="0.2">
      <c r="A606" s="1"/>
    </row>
    <row r="607" spans="1:1" x14ac:dyDescent="0.2">
      <c r="A607" s="1"/>
    </row>
    <row r="608" spans="1:1" x14ac:dyDescent="0.2">
      <c r="A608" s="1"/>
    </row>
    <row r="609" spans="1:1" x14ac:dyDescent="0.2">
      <c r="A609" s="1"/>
    </row>
    <row r="610" spans="1:1" x14ac:dyDescent="0.2">
      <c r="A610" s="1"/>
    </row>
    <row r="611" spans="1:1" x14ac:dyDescent="0.2">
      <c r="A611" s="1"/>
    </row>
    <row r="612" spans="1:1" x14ac:dyDescent="0.2">
      <c r="A612" s="1"/>
    </row>
    <row r="613" spans="1:1" x14ac:dyDescent="0.2">
      <c r="A613" s="1"/>
    </row>
    <row r="614" spans="1:1" x14ac:dyDescent="0.2">
      <c r="A614" s="1"/>
    </row>
    <row r="615" spans="1:1" x14ac:dyDescent="0.2">
      <c r="A615" s="1"/>
    </row>
    <row r="616" spans="1:1" x14ac:dyDescent="0.2">
      <c r="A616" s="1"/>
    </row>
    <row r="617" spans="1:1" x14ac:dyDescent="0.2">
      <c r="A617" s="1"/>
    </row>
    <row r="618" spans="1:1" x14ac:dyDescent="0.2">
      <c r="A618" s="1"/>
    </row>
    <row r="619" spans="1:1" x14ac:dyDescent="0.2">
      <c r="A619" s="1"/>
    </row>
    <row r="620" spans="1:1" x14ac:dyDescent="0.2">
      <c r="A620" s="1"/>
    </row>
    <row r="621" spans="1:1" x14ac:dyDescent="0.2">
      <c r="A621" s="1"/>
    </row>
    <row r="622" spans="1:1" x14ac:dyDescent="0.2">
      <c r="A622" s="1"/>
    </row>
    <row r="623" spans="1:1" x14ac:dyDescent="0.2">
      <c r="A623" s="1"/>
    </row>
    <row r="624" spans="1:1" x14ac:dyDescent="0.2">
      <c r="A624" s="1"/>
    </row>
    <row r="625" spans="1:1" x14ac:dyDescent="0.2">
      <c r="A625" s="1"/>
    </row>
    <row r="626" spans="1:1" x14ac:dyDescent="0.2">
      <c r="A626" s="1"/>
    </row>
    <row r="627" spans="1:1" x14ac:dyDescent="0.2">
      <c r="A627" s="1"/>
    </row>
    <row r="628" spans="1:1" x14ac:dyDescent="0.2">
      <c r="A628" s="1"/>
    </row>
    <row r="629" spans="1:1" x14ac:dyDescent="0.2">
      <c r="A629" s="1"/>
    </row>
    <row r="630" spans="1:1" x14ac:dyDescent="0.2">
      <c r="A630" s="1"/>
    </row>
    <row r="631" spans="1:1" x14ac:dyDescent="0.2">
      <c r="A631" s="1"/>
    </row>
    <row r="632" spans="1:1" x14ac:dyDescent="0.2">
      <c r="A632" s="1"/>
    </row>
    <row r="633" spans="1:1" x14ac:dyDescent="0.2">
      <c r="A633" s="1"/>
    </row>
    <row r="634" spans="1:1" x14ac:dyDescent="0.2">
      <c r="A634" s="1"/>
    </row>
    <row r="635" spans="1:1" x14ac:dyDescent="0.2">
      <c r="A635" s="1"/>
    </row>
    <row r="636" spans="1:1" x14ac:dyDescent="0.2">
      <c r="A636" s="1"/>
    </row>
    <row r="637" spans="1:1" x14ac:dyDescent="0.2">
      <c r="A637" s="1"/>
    </row>
    <row r="638" spans="1:1" x14ac:dyDescent="0.2">
      <c r="A638" s="1"/>
    </row>
    <row r="639" spans="1:1" x14ac:dyDescent="0.2">
      <c r="A639" s="1"/>
    </row>
    <row r="640" spans="1:1" x14ac:dyDescent="0.2">
      <c r="A640" s="1"/>
    </row>
    <row r="641" spans="1:1" x14ac:dyDescent="0.2">
      <c r="A641" s="1"/>
    </row>
    <row r="642" spans="1:1" x14ac:dyDescent="0.2">
      <c r="A642" s="1"/>
    </row>
    <row r="643" spans="1:1" x14ac:dyDescent="0.2">
      <c r="A643" s="1"/>
    </row>
    <row r="644" spans="1:1" x14ac:dyDescent="0.2">
      <c r="A644" s="1"/>
    </row>
    <row r="645" spans="1:1" x14ac:dyDescent="0.2">
      <c r="A645" s="1"/>
    </row>
    <row r="646" spans="1:1" x14ac:dyDescent="0.2">
      <c r="A646" s="1"/>
    </row>
    <row r="647" spans="1:1" x14ac:dyDescent="0.2">
      <c r="A647" s="1"/>
    </row>
    <row r="648" spans="1:1" x14ac:dyDescent="0.2">
      <c r="A648" s="1"/>
    </row>
    <row r="649" spans="1:1" x14ac:dyDescent="0.2">
      <c r="A649" s="1"/>
    </row>
    <row r="650" spans="1:1" x14ac:dyDescent="0.2">
      <c r="A650" s="1"/>
    </row>
    <row r="651" spans="1:1" x14ac:dyDescent="0.2">
      <c r="A651" s="1"/>
    </row>
    <row r="652" spans="1:1" x14ac:dyDescent="0.2">
      <c r="A652" s="1"/>
    </row>
    <row r="653" spans="1:1" x14ac:dyDescent="0.2">
      <c r="A653" s="1"/>
    </row>
    <row r="654" spans="1:1" x14ac:dyDescent="0.2">
      <c r="A654" s="1"/>
    </row>
    <row r="655" spans="1:1" x14ac:dyDescent="0.2">
      <c r="A655" s="1"/>
    </row>
    <row r="656" spans="1:1" x14ac:dyDescent="0.2">
      <c r="A656" s="1"/>
    </row>
    <row r="657" spans="1:1" x14ac:dyDescent="0.2">
      <c r="A657" s="1"/>
    </row>
    <row r="658" spans="1:1" x14ac:dyDescent="0.2">
      <c r="A658" s="1"/>
    </row>
    <row r="659" spans="1:1" x14ac:dyDescent="0.2">
      <c r="A659" s="1"/>
    </row>
    <row r="660" spans="1:1" x14ac:dyDescent="0.2">
      <c r="A660" s="1"/>
    </row>
    <row r="661" spans="1:1" x14ac:dyDescent="0.2">
      <c r="A661" s="1"/>
    </row>
    <row r="662" spans="1:1" x14ac:dyDescent="0.2">
      <c r="A662" s="1"/>
    </row>
    <row r="663" spans="1:1" x14ac:dyDescent="0.2">
      <c r="A663" s="1"/>
    </row>
    <row r="664" spans="1:1" x14ac:dyDescent="0.2">
      <c r="A664" s="1"/>
    </row>
    <row r="665" spans="1:1" x14ac:dyDescent="0.2">
      <c r="A665" s="1"/>
    </row>
  </sheetData>
  <mergeCells count="21">
    <mergeCell ref="A1:D1"/>
    <mergeCell ref="C6:C8"/>
    <mergeCell ref="B6:B8"/>
    <mergeCell ref="A2:D2"/>
    <mergeCell ref="A343:A345"/>
    <mergeCell ref="D6:D8"/>
    <mergeCell ref="A6:A8"/>
    <mergeCell ref="C3:D3"/>
    <mergeCell ref="C4:D4"/>
    <mergeCell ref="A257:A259"/>
    <mergeCell ref="B257:B259"/>
    <mergeCell ref="C257:C259"/>
    <mergeCell ref="D257:D259"/>
    <mergeCell ref="A86:A88"/>
    <mergeCell ref="B86:B88"/>
    <mergeCell ref="C86:C88"/>
    <mergeCell ref="D86:D88"/>
    <mergeCell ref="A173:A175"/>
    <mergeCell ref="B173:B175"/>
    <mergeCell ref="C173:C175"/>
    <mergeCell ref="D173:D175"/>
  </mergeCells>
  <phoneticPr fontId="0" type="noConversion"/>
  <printOptions horizontalCentered="1"/>
  <pageMargins left="0.59055118110236227" right="0.59055118110236227" top="0.39370078740157483" bottom="0" header="0.51181102362204722" footer="0"/>
  <pageSetup paperSize="9" scale="68" orientation="portrait" r:id="rId1"/>
  <headerFooter alignWithMargins="0">
    <oddFooter xml:space="preserve">&amp;C&amp;P&amp;R
</oddFooter>
  </headerFooter>
  <rowBreaks count="4" manualBreakCount="4">
    <brk id="85" max="3" man="1"/>
    <brk id="172" max="3" man="1"/>
    <brk id="256" max="3" man="1"/>
    <brk id="341" max="2" man="1"/>
  </rowBreaks>
  <colBreaks count="1" manualBreakCount="1">
    <brk id="7" max="130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3</vt:i4>
      </vt:variant>
      <vt:variant>
        <vt:lpstr>Névvel ellátott tartományok</vt:lpstr>
      </vt:variant>
      <vt:variant>
        <vt:i4>1</vt:i4>
      </vt:variant>
    </vt:vector>
  </HeadingPairs>
  <TitlesOfParts>
    <vt:vector size="4" baseType="lpstr">
      <vt:lpstr>Munka1</vt:lpstr>
      <vt:lpstr>Munka2</vt:lpstr>
      <vt:lpstr>Munka3</vt:lpstr>
      <vt:lpstr>Munka1!Nyomtatási_terület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Boráros Barbara</cp:lastModifiedBy>
  <cp:lastPrinted>2019-01-23T08:01:43Z</cp:lastPrinted>
  <dcterms:created xsi:type="dcterms:W3CDTF">1997-01-17T14:02:09Z</dcterms:created>
  <dcterms:modified xsi:type="dcterms:W3CDTF">2019-01-29T13:27:12Z</dcterms:modified>
</cp:coreProperties>
</file>